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cuments\2. JIAS\0.NOMINA\2023\Quincena 12\Quincena 12\"/>
    </mc:Choice>
  </mc:AlternateContent>
  <xr:revisionPtr revIDLastSave="0" documentId="13_ncr:1_{455E66A7-2863-4B48-BB24-6626ACDDF396}" xr6:coauthVersionLast="47" xr6:coauthVersionMax="47" xr10:uidLastSave="{00000000-0000-0000-0000-000000000000}"/>
  <bookViews>
    <workbookView xWindow="-120" yWindow="-120" windowWidth="38640" windowHeight="15720" xr2:uid="{70F4DDBA-7451-419C-BA18-2F7D33BE42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6" i="1" l="1"/>
  <c r="AU20" i="1" l="1"/>
  <c r="AT20" i="1"/>
  <c r="T42" i="1"/>
  <c r="AR43" i="1"/>
  <c r="AR19" i="1"/>
  <c r="AR14" i="1"/>
  <c r="AT37" i="1"/>
  <c r="AT38" i="1"/>
  <c r="AV38" i="1" s="1"/>
  <c r="AW38" i="1" s="1"/>
  <c r="AT36" i="1"/>
  <c r="AT31" i="1"/>
  <c r="AT30" i="1"/>
  <c r="AT25" i="1"/>
  <c r="AT19" i="1"/>
  <c r="AT14" i="1"/>
  <c r="AU38" i="1"/>
  <c r="AR38" i="1"/>
  <c r="AU37" i="1"/>
  <c r="AV37" i="1"/>
  <c r="AW37" i="1" s="1"/>
  <c r="AR37" i="1"/>
  <c r="AU36" i="1"/>
  <c r="AV36" i="1"/>
  <c r="AW36" i="1" s="1"/>
  <c r="AR36" i="1"/>
  <c r="AU31" i="1"/>
  <c r="AV31" i="1"/>
  <c r="AW31" i="1" s="1"/>
  <c r="AR31" i="1"/>
  <c r="AU30" i="1"/>
  <c r="AV30" i="1"/>
  <c r="AW30" i="1" s="1"/>
  <c r="AR30" i="1"/>
  <c r="AU25" i="1"/>
  <c r="AV25" i="1"/>
  <c r="AW25" i="1" s="1"/>
  <c r="AR25" i="1"/>
  <c r="AV20" i="1"/>
  <c r="AW20" i="1" s="1"/>
  <c r="AR20" i="1"/>
  <c r="AU19" i="1"/>
  <c r="AV19" i="1"/>
  <c r="AW19" i="1" s="1"/>
  <c r="AU14" i="1"/>
  <c r="AV14" i="1"/>
  <c r="AW14" i="1" s="1"/>
  <c r="R42" i="1"/>
  <c r="AQ40" i="1"/>
  <c r="D42" i="1"/>
  <c r="C42" i="1"/>
  <c r="S42" i="1"/>
</calcChain>
</file>

<file path=xl/sharedStrings.xml><?xml version="1.0" encoding="utf-8"?>
<sst xmlns="http://schemas.openxmlformats.org/spreadsheetml/2006/main" count="465" uniqueCount="97">
  <si>
    <t>JUNTA INTERMUNICIPAL DE MEDIO AMBIENTE ALTOS SUR</t>
  </si>
  <si>
    <t>Lista de Raya (forma tabular)</t>
  </si>
  <si>
    <t>Periodo 12 al 12 Quincenal del 16/06/2023 al 30/06/2023</t>
  </si>
  <si>
    <t>Reg Pat IMSS: L3410914104,L3410964109,L3410967102</t>
  </si>
  <si>
    <t xml:space="preserve">RFC: JIM -140609-BW3 </t>
  </si>
  <si>
    <t>Código</t>
  </si>
  <si>
    <t>Empleado</t>
  </si>
  <si>
    <t>Sueldo</t>
  </si>
  <si>
    <t>Vacaciones a tiempo</t>
  </si>
  <si>
    <t>Prima de vacaciones a tiempo</t>
  </si>
  <si>
    <t>Vacaciones reportadas $</t>
  </si>
  <si>
    <t>Prima de vacaciones reportada $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</si>
  <si>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</si>
  <si>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</si>
  <si>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</si>
  <si>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</si>
  <si>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</si>
  <si>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</si>
  <si>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Seguro de vivienda Infonavit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</si>
  <si>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</si>
  <si>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</si>
  <si>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</si>
  <si>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</si>
  <si>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</si>
  <si>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</si>
  <si>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</si>
  <si>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</si>
  <si>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</si>
  <si>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</si>
  <si>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</si>
  <si>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</si>
  <si>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Reintegro ISR retenido de mas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</si>
  <si>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</si>
  <si>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</si>
  <si>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</si>
  <si>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</si>
  <si>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</si>
  <si>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</si>
  <si>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</si>
  <si>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</si>
  <si>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</si>
  <si>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</si>
  <si>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</si>
  <si>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</si>
  <si>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</si>
  <si>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</si>
  <si>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</si>
  <si>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</si>
  <si>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</si>
  <si>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</si>
  <si>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</si>
  <si>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</si>
  <si>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</si>
  <si>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</si>
  <si>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</si>
  <si>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</si>
  <si>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</si>
  <si>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</si>
  <si>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</si>
  <si>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004</t>
  </si>
  <si>
    <t>MORENO MARTINEZ ANA CLAUDIA</t>
  </si>
  <si>
    <t>Departamento 6 CAMBIO CLIMATICO</t>
  </si>
  <si>
    <t>015</t>
  </si>
  <si>
    <t>DE LA LUZ APALE SERGIO FRANCISCO</t>
  </si>
  <si>
    <t>036</t>
  </si>
  <si>
    <t>RABAGO REYNOSO OSCIEL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</si>
  <si>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</si>
  <si>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</si>
  <si>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</si>
  <si>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</si>
  <si>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</si>
  <si>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</si>
  <si>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</si>
  <si>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</si>
  <si>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009</t>
  </si>
  <si>
    <t>AGUILERA REYES GRACIELA</t>
  </si>
  <si>
    <t>025</t>
  </si>
  <si>
    <t>ANGEL GUTIERREZ CARLOS ALBERTO</t>
  </si>
  <si>
    <t xml:space="preserve">    Reg. Pat. IMSS:  L3410967102</t>
  </si>
  <si>
    <t>Departamento 5 BRIGADAS FORESTALES</t>
  </si>
  <si>
    <t>022</t>
  </si>
  <si>
    <t>RAMIREZ SANTOYO MISSAEL</t>
  </si>
  <si>
    <t>030</t>
  </si>
  <si>
    <t>TORRES GARCIA LUIS ENRIQUE</t>
  </si>
  <si>
    <t>039</t>
  </si>
  <si>
    <t>BARRON GALLARDO LOURDES</t>
  </si>
  <si>
    <t>040</t>
  </si>
  <si>
    <t>FRANCO GONZALEZ GERARDO</t>
  </si>
  <si>
    <t xml:space="preserve">  =============</t>
  </si>
  <si>
    <t>Total Gral.</t>
  </si>
  <si>
    <t xml:space="preserve"> </t>
  </si>
  <si>
    <t>total ISR</t>
  </si>
  <si>
    <t>percepciones</t>
  </si>
  <si>
    <t>deducciones</t>
  </si>
  <si>
    <t>neto a pagar</t>
  </si>
  <si>
    <t>FINIQUITO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</si>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</sst>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theme="5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8" fillId="0" borderId="1" xfId="0" applyNumberFormat="1" applyFont="1" applyBorder="1" applyAlignment="1">
      <alignment horizontal="center" wrapText="1"/>
    </xf>
    <xf numFmtId="164" fontId="8" fillId="0" borderId="2" xfId="0" applyNumberFormat="1" applyFont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11" fillId="0" borderId="0" xfId="0" applyNumberFormat="1" applyFont="1"/>
    <xf numFmtId="164" fontId="11" fillId="0" borderId="0" xfId="0" applyNumberFormat="1" applyFont="1"/>
    <xf numFmtId="49" fontId="12" fillId="0" borderId="0" xfId="0" applyNumberFormat="1" applyFont="1"/>
    <xf numFmtId="164" fontId="12" fillId="0" borderId="0" xfId="0" applyNumberFormat="1" applyFont="1"/>
    <xf numFmtId="164" fontId="13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2753F-4D4E-409E-B801-2488AFD8E761}">
  <dimension ref="A1:AW64"/>
  <sheetViews>
    <sheetView tabSelected="1" workbookViewId="0">
      <pane xSplit="2" ySplit="8" topLeftCell="C35" activePane="bottomRight" state="frozen"/>
      <selection pane="topRight" activeCell="C1" sqref="C1"/>
      <selection pane="bottomLeft" activeCell="A9" sqref="A9"/>
      <selection pane="bottomRight" activeCell="A56" sqref="A56:XFD5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9" width="15.7109375" style="1" hidden="1" customWidth="1"/>
    <col min="10" max="10" width="15.7109375" style="1" customWidth="1"/>
    <col min="11" max="17" width="15.7109375" style="1" hidden="1" customWidth="1"/>
    <col min="18" max="20" width="15.7109375" style="1" customWidth="1"/>
    <col min="21" max="26" width="15.7109375" style="1" hidden="1" customWidth="1"/>
    <col min="27" max="31" width="15.7109375" style="1" customWidth="1"/>
    <col min="32" max="42" width="15.7109375" style="1" hidden="1" customWidth="1"/>
    <col min="43" max="16384" width="11.42578125" style="1"/>
  </cols>
  <sheetData>
    <row r="1" spans="1:49" ht="18" customHeight="1" x14ac:dyDescent="0.25">
      <c r="A1" s="6"/>
      <c r="B1" s="19" t="s">
        <v>90</v>
      </c>
      <c r="C1" s="20"/>
      <c r="D1" s="20"/>
      <c r="E1" s="20"/>
      <c r="F1" s="20"/>
    </row>
    <row r="2" spans="1:49" ht="24.95" customHeight="1" x14ac:dyDescent="0.2">
      <c r="A2" s="7"/>
      <c r="B2" s="21" t="s">
        <v>0</v>
      </c>
      <c r="C2" s="22"/>
      <c r="D2" s="22"/>
      <c r="E2" s="22"/>
      <c r="F2" s="22"/>
    </row>
    <row r="3" spans="1:49" ht="15.75" x14ac:dyDescent="0.25">
      <c r="B3" s="23" t="s">
        <v>1</v>
      </c>
      <c r="C3" s="20"/>
      <c r="D3" s="20"/>
      <c r="E3" s="20"/>
      <c r="F3" s="20"/>
      <c r="G3" s="5"/>
    </row>
    <row r="4" spans="1:49" ht="15" x14ac:dyDescent="0.25">
      <c r="B4" s="24" t="s">
        <v>2</v>
      </c>
      <c r="C4" s="20"/>
      <c r="D4" s="20"/>
      <c r="E4" s="20"/>
      <c r="F4" s="20"/>
      <c r="G4" s="5"/>
    </row>
    <row r="5" spans="1:49" x14ac:dyDescent="0.2">
      <c r="B5" s="4" t="s">
        <v>3</v>
      </c>
    </row>
    <row r="6" spans="1:49" x14ac:dyDescent="0.2">
      <c r="B6" s="4" t="s">
        <v>4</v>
      </c>
    </row>
    <row r="8" spans="1:49" s="3" customFormat="1" ht="34.5" thickBot="1" x14ac:dyDescent="0.2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10" t="s">
        <v>13</v>
      </c>
      <c r="J8" s="10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9" t="s">
        <v>26</v>
      </c>
      <c r="W8" s="9" t="s">
        <v>27</v>
      </c>
      <c r="X8" s="9" t="s">
        <v>28</v>
      </c>
      <c r="Y8" s="9" t="s">
        <v>29</v>
      </c>
      <c r="Z8" s="9" t="s">
        <v>30</v>
      </c>
      <c r="AA8" s="9" t="s">
        <v>31</v>
      </c>
      <c r="AB8" s="9" t="s">
        <v>32</v>
      </c>
      <c r="AC8" s="10" t="s">
        <v>33</v>
      </c>
      <c r="AD8" s="10" t="s">
        <v>34</v>
      </c>
      <c r="AE8" s="11" t="s">
        <v>35</v>
      </c>
      <c r="AF8" s="9" t="s">
        <v>36</v>
      </c>
      <c r="AG8" s="9" t="s">
        <v>37</v>
      </c>
      <c r="AH8" s="9" t="s">
        <v>38</v>
      </c>
      <c r="AI8" s="9" t="s">
        <v>39</v>
      </c>
      <c r="AJ8" s="9" t="s">
        <v>40</v>
      </c>
      <c r="AK8" s="9" t="s">
        <v>41</v>
      </c>
      <c r="AL8" s="9" t="s">
        <v>42</v>
      </c>
      <c r="AM8" s="9" t="s">
        <v>43</v>
      </c>
      <c r="AN8" s="9" t="s">
        <v>44</v>
      </c>
      <c r="AO8" s="10" t="s">
        <v>45</v>
      </c>
      <c r="AP8" s="10" t="s">
        <v>46</v>
      </c>
    </row>
    <row r="9" spans="1:49" ht="12" thickTop="1" x14ac:dyDescent="0.2"/>
    <row r="11" spans="1:49" x14ac:dyDescent="0.2">
      <c r="A11" s="13" t="s">
        <v>47</v>
      </c>
    </row>
    <row r="12" spans="1:49" ht="12" thickBot="1" x14ac:dyDescent="0.25">
      <c r="AR12" s="10" t="s">
        <v>91</v>
      </c>
      <c r="AT12" s="1" t="s">
        <v>92</v>
      </c>
      <c r="AU12" s="1" t="s">
        <v>93</v>
      </c>
      <c r="AV12" s="1" t="s">
        <v>94</v>
      </c>
    </row>
    <row r="13" spans="1:49" ht="12" thickTop="1" x14ac:dyDescent="0.2">
      <c r="A13" s="12" t="s">
        <v>48</v>
      </c>
    </row>
    <row r="14" spans="1:49" x14ac:dyDescent="0.2">
      <c r="A14" s="2" t="s">
        <v>49</v>
      </c>
      <c r="B14" s="1" t="s">
        <v>50</v>
      </c>
      <c r="C14" s="1">
        <v>7110.9</v>
      </c>
      <c r="D14" s="1">
        <v>14221.8</v>
      </c>
      <c r="E14" s="1">
        <v>3555.45</v>
      </c>
      <c r="F14" s="1">
        <v>0</v>
      </c>
      <c r="G14" s="1">
        <v>0</v>
      </c>
      <c r="H14" s="1">
        <v>0</v>
      </c>
      <c r="I14" s="1">
        <v>0</v>
      </c>
      <c r="J14" s="1">
        <v>24888.15</v>
      </c>
      <c r="K14" s="1">
        <v>153.41999999999999</v>
      </c>
      <c r="L14" s="1">
        <v>276.16000000000003</v>
      </c>
      <c r="M14" s="1">
        <v>232.94</v>
      </c>
      <c r="N14" s="1">
        <v>0</v>
      </c>
      <c r="O14" s="1">
        <v>0</v>
      </c>
      <c r="P14" s="1">
        <v>0</v>
      </c>
      <c r="Q14" s="1">
        <v>3861.51</v>
      </c>
      <c r="R14" s="1">
        <v>470.25</v>
      </c>
      <c r="S14" s="1">
        <v>3861.51</v>
      </c>
      <c r="T14" s="1">
        <v>662.52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-30.82</v>
      </c>
      <c r="AB14" s="1">
        <v>0</v>
      </c>
      <c r="AC14" s="1">
        <v>0</v>
      </c>
      <c r="AD14" s="1">
        <v>4963.46</v>
      </c>
      <c r="AE14" s="1">
        <v>19924.689999999999</v>
      </c>
      <c r="AF14" s="1">
        <v>429.58</v>
      </c>
      <c r="AG14" s="1">
        <v>1041.05</v>
      </c>
      <c r="AH14" s="1">
        <v>965.69</v>
      </c>
      <c r="AI14" s="1">
        <v>490.95</v>
      </c>
      <c r="AJ14" s="1">
        <v>497.76</v>
      </c>
      <c r="AK14" s="1">
        <v>277.54000000000002</v>
      </c>
      <c r="AL14" s="1">
        <v>2436.3200000000002</v>
      </c>
      <c r="AM14" s="1">
        <v>1227.3699999999999</v>
      </c>
      <c r="AN14" s="1">
        <v>245.47</v>
      </c>
      <c r="AO14" s="1">
        <v>0</v>
      </c>
      <c r="AP14" s="1">
        <v>5175.41</v>
      </c>
      <c r="AR14" s="1">
        <f>R14+S14</f>
        <v>4331.76</v>
      </c>
      <c r="AT14" s="1">
        <f>C14+D14+E14+F14+G14+H14</f>
        <v>24888.149999999998</v>
      </c>
      <c r="AU14" s="1">
        <f>S14+T14+AA14+R14</f>
        <v>4963.4600000000009</v>
      </c>
      <c r="AV14" s="1">
        <f>AT14-AU14</f>
        <v>19924.689999999995</v>
      </c>
      <c r="AW14" s="1">
        <f>AV14-AE14</f>
        <v>0</v>
      </c>
    </row>
    <row r="15" spans="1:49" s="5" customFormat="1" x14ac:dyDescent="0.2">
      <c r="A15" s="15" t="s">
        <v>51</v>
      </c>
      <c r="C15" s="5" t="s">
        <v>52</v>
      </c>
      <c r="D15" s="5" t="s">
        <v>52</v>
      </c>
      <c r="E15" s="5" t="s">
        <v>52</v>
      </c>
      <c r="F15" s="5" t="s">
        <v>52</v>
      </c>
      <c r="G15" s="5" t="s">
        <v>52</v>
      </c>
      <c r="H15" s="5" t="s">
        <v>52</v>
      </c>
      <c r="I15" s="5" t="s">
        <v>52</v>
      </c>
      <c r="J15" s="5" t="s">
        <v>52</v>
      </c>
      <c r="K15" s="5" t="s">
        <v>52</v>
      </c>
      <c r="L15" s="5" t="s">
        <v>52</v>
      </c>
      <c r="M15" s="5" t="s">
        <v>52</v>
      </c>
      <c r="N15" s="5" t="s">
        <v>52</v>
      </c>
      <c r="O15" s="5" t="s">
        <v>52</v>
      </c>
      <c r="P15" s="5" t="s">
        <v>52</v>
      </c>
      <c r="Q15" s="5" t="s">
        <v>52</v>
      </c>
      <c r="R15" s="5" t="s">
        <v>52</v>
      </c>
      <c r="S15" s="5" t="s">
        <v>52</v>
      </c>
      <c r="T15" s="5" t="s">
        <v>52</v>
      </c>
      <c r="U15" s="5" t="s">
        <v>52</v>
      </c>
      <c r="V15" s="5" t="s">
        <v>52</v>
      </c>
      <c r="W15" s="5" t="s">
        <v>52</v>
      </c>
      <c r="X15" s="5" t="s">
        <v>52</v>
      </c>
      <c r="Y15" s="5" t="s">
        <v>52</v>
      </c>
      <c r="Z15" s="5" t="s">
        <v>52</v>
      </c>
      <c r="AA15" s="5" t="s">
        <v>52</v>
      </c>
      <c r="AB15" s="5" t="s">
        <v>52</v>
      </c>
      <c r="AC15" s="5" t="s">
        <v>52</v>
      </c>
      <c r="AD15" s="5" t="s">
        <v>52</v>
      </c>
      <c r="AE15" s="5" t="s">
        <v>52</v>
      </c>
      <c r="AF15" s="5" t="s">
        <v>52</v>
      </c>
      <c r="AG15" s="5" t="s">
        <v>52</v>
      </c>
      <c r="AH15" s="5" t="s">
        <v>52</v>
      </c>
      <c r="AI15" s="5" t="s">
        <v>52</v>
      </c>
      <c r="AJ15" s="5" t="s">
        <v>52</v>
      </c>
      <c r="AK15" s="5" t="s">
        <v>52</v>
      </c>
      <c r="AL15" s="5" t="s">
        <v>52</v>
      </c>
      <c r="AM15" s="5" t="s">
        <v>52</v>
      </c>
      <c r="AN15" s="5" t="s">
        <v>52</v>
      </c>
      <c r="AO15" s="5" t="s">
        <v>52</v>
      </c>
      <c r="AP15" s="5" t="s">
        <v>52</v>
      </c>
      <c r="AR15" s="1"/>
    </row>
    <row r="16" spans="1:49" x14ac:dyDescent="0.2">
      <c r="C16" s="16">
        <v>7110.9</v>
      </c>
      <c r="D16" s="16">
        <v>14221.8</v>
      </c>
      <c r="E16" s="16">
        <v>3555.45</v>
      </c>
      <c r="F16" s="16">
        <v>0</v>
      </c>
      <c r="G16" s="16">
        <v>0</v>
      </c>
      <c r="H16" s="16">
        <v>0</v>
      </c>
      <c r="I16" s="16">
        <v>0</v>
      </c>
      <c r="J16" s="16">
        <v>24888.15</v>
      </c>
      <c r="K16" s="16">
        <v>153.41999999999999</v>
      </c>
      <c r="L16" s="16">
        <v>276.16000000000003</v>
      </c>
      <c r="M16" s="16">
        <v>232.94</v>
      </c>
      <c r="N16" s="16">
        <v>0</v>
      </c>
      <c r="O16" s="16">
        <v>0</v>
      </c>
      <c r="P16" s="16">
        <v>0</v>
      </c>
      <c r="Q16" s="16">
        <v>3861.51</v>
      </c>
      <c r="R16" s="16">
        <v>470.25</v>
      </c>
      <c r="S16" s="16">
        <v>3861.51</v>
      </c>
      <c r="T16" s="16">
        <v>662.52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-30.82</v>
      </c>
      <c r="AB16" s="16">
        <v>0</v>
      </c>
      <c r="AC16" s="16">
        <v>0</v>
      </c>
      <c r="AD16" s="16">
        <v>4963.46</v>
      </c>
      <c r="AE16" s="16">
        <v>19924.689999999999</v>
      </c>
      <c r="AF16" s="16">
        <v>429.58</v>
      </c>
      <c r="AG16" s="16">
        <v>1041.05</v>
      </c>
      <c r="AH16" s="16">
        <v>965.69</v>
      </c>
      <c r="AI16" s="16">
        <v>490.95</v>
      </c>
      <c r="AJ16" s="16">
        <v>497.76</v>
      </c>
      <c r="AK16" s="16">
        <v>277.54000000000002</v>
      </c>
      <c r="AL16" s="16">
        <v>2436.3200000000002</v>
      </c>
      <c r="AM16" s="16">
        <v>1227.3699999999999</v>
      </c>
      <c r="AN16" s="16">
        <v>245.47</v>
      </c>
      <c r="AO16" s="16">
        <v>0</v>
      </c>
      <c r="AP16" s="16">
        <v>5175.41</v>
      </c>
    </row>
    <row r="18" spans="1:49" x14ac:dyDescent="0.2">
      <c r="A18" s="12" t="s">
        <v>53</v>
      </c>
    </row>
    <row r="19" spans="1:49" x14ac:dyDescent="0.2">
      <c r="A19" s="2" t="s">
        <v>54</v>
      </c>
      <c r="B19" s="1" t="s">
        <v>55</v>
      </c>
      <c r="C19" s="1">
        <v>4624</v>
      </c>
      <c r="D19" s="1">
        <v>9248</v>
      </c>
      <c r="E19" s="1">
        <v>2312</v>
      </c>
      <c r="F19" s="1">
        <v>0</v>
      </c>
      <c r="G19" s="1">
        <v>0</v>
      </c>
      <c r="H19" s="1">
        <v>0</v>
      </c>
      <c r="I19" s="1">
        <v>0</v>
      </c>
      <c r="J19" s="1">
        <v>16184</v>
      </c>
      <c r="K19" s="1">
        <v>99.76</v>
      </c>
      <c r="L19" s="1">
        <v>179.58</v>
      </c>
      <c r="M19" s="1">
        <v>144.94999999999999</v>
      </c>
      <c r="N19" s="1">
        <v>0</v>
      </c>
      <c r="O19" s="1">
        <v>0</v>
      </c>
      <c r="P19" s="1">
        <v>0</v>
      </c>
      <c r="Q19" s="1">
        <v>2140.0300000000002</v>
      </c>
      <c r="R19" s="1">
        <v>161.46</v>
      </c>
      <c r="S19" s="1">
        <v>2140.0300000000002</v>
      </c>
      <c r="T19" s="1">
        <v>424.29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-21.94</v>
      </c>
      <c r="AB19" s="1">
        <v>0</v>
      </c>
      <c r="AC19" s="1">
        <v>0</v>
      </c>
      <c r="AD19" s="1">
        <v>2703.84</v>
      </c>
      <c r="AE19" s="1">
        <v>13480.16</v>
      </c>
      <c r="AF19" s="1">
        <v>279.33999999999997</v>
      </c>
      <c r="AG19" s="1">
        <v>676.96</v>
      </c>
      <c r="AH19" s="1">
        <v>721.01</v>
      </c>
      <c r="AI19" s="1">
        <v>319.25</v>
      </c>
      <c r="AJ19" s="1">
        <v>323.68</v>
      </c>
      <c r="AK19" s="1">
        <v>180.48</v>
      </c>
      <c r="AL19" s="1">
        <v>1677.31</v>
      </c>
      <c r="AM19" s="1">
        <v>798.11</v>
      </c>
      <c r="AN19" s="1">
        <v>159.62</v>
      </c>
      <c r="AO19" s="1">
        <v>0</v>
      </c>
      <c r="AP19" s="1">
        <v>3458.45</v>
      </c>
      <c r="AR19" s="1">
        <f>R19+S19</f>
        <v>2301.4900000000002</v>
      </c>
      <c r="AT19" s="1">
        <f>C19+D19+E19+F19+G19+H19</f>
        <v>16184</v>
      </c>
      <c r="AU19" s="1">
        <f>S19+T19+AA19+R19</f>
        <v>2703.84</v>
      </c>
      <c r="AV19" s="1">
        <f>AT19-AU19</f>
        <v>13480.16</v>
      </c>
      <c r="AW19" s="1">
        <f>AV19-AE19</f>
        <v>0</v>
      </c>
    </row>
    <row r="20" spans="1:49" s="26" customFormat="1" x14ac:dyDescent="0.2">
      <c r="A20" s="25" t="s">
        <v>56</v>
      </c>
      <c r="B20" s="26" t="s">
        <v>57</v>
      </c>
      <c r="C20" s="26">
        <v>4713.5200000000004</v>
      </c>
      <c r="D20" s="26">
        <v>2324.48</v>
      </c>
      <c r="E20" s="26">
        <v>0</v>
      </c>
      <c r="F20" s="26">
        <v>2020.08</v>
      </c>
      <c r="G20" s="26">
        <v>1086.1400000000001</v>
      </c>
      <c r="H20" s="26">
        <v>2490.5100000000002</v>
      </c>
      <c r="I20" s="26">
        <v>0</v>
      </c>
      <c r="J20" s="26">
        <v>12634.73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1111.78</v>
      </c>
      <c r="R20" s="26">
        <v>0</v>
      </c>
      <c r="S20" s="26">
        <v>1111.78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1111.78</v>
      </c>
      <c r="AE20" s="26">
        <v>11522.95</v>
      </c>
      <c r="AF20" s="26">
        <v>0</v>
      </c>
      <c r="AG20" s="26">
        <v>0</v>
      </c>
      <c r="AH20" s="26">
        <v>0</v>
      </c>
      <c r="AI20" s="26">
        <v>99.05</v>
      </c>
      <c r="AJ20" s="26">
        <v>252.69</v>
      </c>
      <c r="AK20" s="26">
        <v>0</v>
      </c>
      <c r="AL20" s="26">
        <v>0</v>
      </c>
      <c r="AM20" s="26">
        <v>247.62</v>
      </c>
      <c r="AN20" s="26">
        <v>0</v>
      </c>
      <c r="AO20" s="26">
        <v>0</v>
      </c>
      <c r="AP20" s="26">
        <v>599.36</v>
      </c>
      <c r="AQ20" s="26" t="s">
        <v>95</v>
      </c>
      <c r="AR20" s="26">
        <f>R20+S20</f>
        <v>1111.78</v>
      </c>
      <c r="AT20" s="26">
        <f>C20+D20+E20+F20+G20+H20</f>
        <v>12634.73</v>
      </c>
      <c r="AU20" s="26">
        <f>S20+T20+AA20+R20</f>
        <v>1111.78</v>
      </c>
      <c r="AV20" s="26">
        <f>AT20-AU20</f>
        <v>11522.949999999999</v>
      </c>
      <c r="AW20" s="26">
        <f>AV20-AE20</f>
        <v>0</v>
      </c>
    </row>
    <row r="21" spans="1:49" s="5" customFormat="1" x14ac:dyDescent="0.2">
      <c r="A21" s="15" t="s">
        <v>51</v>
      </c>
      <c r="C21" s="5" t="s">
        <v>52</v>
      </c>
      <c r="D21" s="5" t="s">
        <v>52</v>
      </c>
      <c r="E21" s="5" t="s">
        <v>52</v>
      </c>
      <c r="F21" s="5" t="s">
        <v>52</v>
      </c>
      <c r="G21" s="5" t="s">
        <v>52</v>
      </c>
      <c r="H21" s="5" t="s">
        <v>52</v>
      </c>
      <c r="I21" s="5" t="s">
        <v>52</v>
      </c>
      <c r="J21" s="5" t="s">
        <v>52</v>
      </c>
      <c r="K21" s="5" t="s">
        <v>52</v>
      </c>
      <c r="L21" s="5" t="s">
        <v>52</v>
      </c>
      <c r="M21" s="5" t="s">
        <v>52</v>
      </c>
      <c r="N21" s="5" t="s">
        <v>52</v>
      </c>
      <c r="O21" s="5" t="s">
        <v>52</v>
      </c>
      <c r="P21" s="5" t="s">
        <v>52</v>
      </c>
      <c r="Q21" s="5" t="s">
        <v>52</v>
      </c>
      <c r="R21" s="5" t="s">
        <v>52</v>
      </c>
      <c r="S21" s="5" t="s">
        <v>52</v>
      </c>
      <c r="T21" s="5" t="s">
        <v>52</v>
      </c>
      <c r="U21" s="5" t="s">
        <v>52</v>
      </c>
      <c r="V21" s="5" t="s">
        <v>52</v>
      </c>
      <c r="W21" s="5" t="s">
        <v>52</v>
      </c>
      <c r="X21" s="5" t="s">
        <v>52</v>
      </c>
      <c r="Y21" s="5" t="s">
        <v>52</v>
      </c>
      <c r="Z21" s="5" t="s">
        <v>52</v>
      </c>
      <c r="AA21" s="5" t="s">
        <v>52</v>
      </c>
      <c r="AB21" s="5" t="s">
        <v>52</v>
      </c>
      <c r="AC21" s="5" t="s">
        <v>52</v>
      </c>
      <c r="AD21" s="5" t="s">
        <v>52</v>
      </c>
      <c r="AE21" s="5" t="s">
        <v>52</v>
      </c>
      <c r="AF21" s="5" t="s">
        <v>52</v>
      </c>
      <c r="AG21" s="5" t="s">
        <v>52</v>
      </c>
      <c r="AH21" s="5" t="s">
        <v>52</v>
      </c>
      <c r="AI21" s="5" t="s">
        <v>52</v>
      </c>
      <c r="AJ21" s="5" t="s">
        <v>52</v>
      </c>
      <c r="AK21" s="5" t="s">
        <v>52</v>
      </c>
      <c r="AL21" s="5" t="s">
        <v>52</v>
      </c>
      <c r="AM21" s="5" t="s">
        <v>52</v>
      </c>
      <c r="AN21" s="5" t="s">
        <v>52</v>
      </c>
      <c r="AO21" s="5" t="s">
        <v>52</v>
      </c>
      <c r="AP21" s="5" t="s">
        <v>52</v>
      </c>
      <c r="AR21" s="1"/>
    </row>
    <row r="22" spans="1:49" x14ac:dyDescent="0.2">
      <c r="C22" s="16">
        <v>9337.52</v>
      </c>
      <c r="D22" s="16">
        <v>11572.48</v>
      </c>
      <c r="E22" s="16">
        <v>2312</v>
      </c>
      <c r="F22" s="16">
        <v>2020.08</v>
      </c>
      <c r="G22" s="16">
        <v>1086.1400000000001</v>
      </c>
      <c r="H22" s="16">
        <v>2490.5100000000002</v>
      </c>
      <c r="I22" s="16">
        <v>0</v>
      </c>
      <c r="J22" s="16">
        <v>28818.73</v>
      </c>
      <c r="K22" s="16">
        <v>99.76</v>
      </c>
      <c r="L22" s="16">
        <v>179.58</v>
      </c>
      <c r="M22" s="16">
        <v>144.94999999999999</v>
      </c>
      <c r="N22" s="16">
        <v>0</v>
      </c>
      <c r="O22" s="16">
        <v>0</v>
      </c>
      <c r="P22" s="16">
        <v>0</v>
      </c>
      <c r="Q22" s="16">
        <v>3251.81</v>
      </c>
      <c r="R22" s="16">
        <v>161.46</v>
      </c>
      <c r="S22" s="16">
        <v>3251.81</v>
      </c>
      <c r="T22" s="16">
        <v>424.29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-21.94</v>
      </c>
      <c r="AB22" s="16">
        <v>0</v>
      </c>
      <c r="AC22" s="16">
        <v>0</v>
      </c>
      <c r="AD22" s="16">
        <v>3815.62</v>
      </c>
      <c r="AE22" s="16">
        <v>25003.11</v>
      </c>
      <c r="AF22" s="16">
        <v>279.33999999999997</v>
      </c>
      <c r="AG22" s="16">
        <v>676.96</v>
      </c>
      <c r="AH22" s="16">
        <v>721.01</v>
      </c>
      <c r="AI22" s="16">
        <v>418.3</v>
      </c>
      <c r="AJ22" s="16">
        <v>576.37</v>
      </c>
      <c r="AK22" s="16">
        <v>180.48</v>
      </c>
      <c r="AL22" s="16">
        <v>1677.31</v>
      </c>
      <c r="AM22" s="16">
        <v>1045.73</v>
      </c>
      <c r="AN22" s="16">
        <v>159.62</v>
      </c>
      <c r="AO22" s="16">
        <v>0</v>
      </c>
      <c r="AP22" s="16">
        <v>4057.81</v>
      </c>
    </row>
    <row r="24" spans="1:49" x14ac:dyDescent="0.2">
      <c r="A24" s="12" t="s">
        <v>58</v>
      </c>
    </row>
    <row r="25" spans="1:49" x14ac:dyDescent="0.2">
      <c r="A25" s="2" t="s">
        <v>59</v>
      </c>
      <c r="B25" s="1" t="s">
        <v>60</v>
      </c>
      <c r="C25" s="1">
        <v>3765.1</v>
      </c>
      <c r="D25" s="1">
        <v>7530.2</v>
      </c>
      <c r="E25" s="1">
        <v>1882.55</v>
      </c>
      <c r="F25" s="1">
        <v>0</v>
      </c>
      <c r="G25" s="1">
        <v>0</v>
      </c>
      <c r="H25" s="1">
        <v>0</v>
      </c>
      <c r="I25" s="1">
        <v>0</v>
      </c>
      <c r="J25" s="1">
        <v>13177.85</v>
      </c>
      <c r="K25" s="1">
        <v>81.23</v>
      </c>
      <c r="L25" s="1">
        <v>146.22</v>
      </c>
      <c r="M25" s="1">
        <v>114.55</v>
      </c>
      <c r="N25" s="1">
        <v>0</v>
      </c>
      <c r="O25" s="1">
        <v>0</v>
      </c>
      <c r="P25" s="1">
        <v>0</v>
      </c>
      <c r="Q25" s="1">
        <v>1589.65</v>
      </c>
      <c r="R25" s="1">
        <v>69.73</v>
      </c>
      <c r="S25" s="1">
        <v>1589.65</v>
      </c>
      <c r="T25" s="1">
        <v>342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-21.95</v>
      </c>
      <c r="AB25" s="1">
        <v>0</v>
      </c>
      <c r="AC25" s="1">
        <v>0</v>
      </c>
      <c r="AD25" s="1">
        <v>1979.43</v>
      </c>
      <c r="AE25" s="1">
        <v>11198.42</v>
      </c>
      <c r="AF25" s="1">
        <v>227.45</v>
      </c>
      <c r="AG25" s="1">
        <v>551.22</v>
      </c>
      <c r="AH25" s="1">
        <v>636.51</v>
      </c>
      <c r="AI25" s="1">
        <v>259.95</v>
      </c>
      <c r="AJ25" s="1">
        <v>263.56</v>
      </c>
      <c r="AK25" s="1">
        <v>146.94999999999999</v>
      </c>
      <c r="AL25" s="1">
        <v>1415.18</v>
      </c>
      <c r="AM25" s="1">
        <v>649.87</v>
      </c>
      <c r="AN25" s="1">
        <v>129.97</v>
      </c>
      <c r="AO25" s="1">
        <v>0</v>
      </c>
      <c r="AP25" s="1">
        <v>2865.48</v>
      </c>
      <c r="AR25" s="1">
        <f>R25+S25</f>
        <v>1659.38</v>
      </c>
      <c r="AT25" s="1">
        <f>C25+D25+E25+F25+G25+H25</f>
        <v>13177.849999999999</v>
      </c>
      <c r="AU25" s="1">
        <f>S25+T25+AA25+R25</f>
        <v>1979.43</v>
      </c>
      <c r="AV25" s="1">
        <f>AT25-AU25</f>
        <v>11198.419999999998</v>
      </c>
      <c r="AW25" s="1">
        <f>AV25-AE25</f>
        <v>0</v>
      </c>
    </row>
    <row r="26" spans="1:49" s="5" customFormat="1" x14ac:dyDescent="0.2">
      <c r="A26" s="15" t="s">
        <v>51</v>
      </c>
      <c r="C26" s="5" t="s">
        <v>52</v>
      </c>
      <c r="D26" s="5" t="s">
        <v>52</v>
      </c>
      <c r="E26" s="5" t="s">
        <v>52</v>
      </c>
      <c r="F26" s="5" t="s">
        <v>52</v>
      </c>
      <c r="G26" s="5" t="s">
        <v>52</v>
      </c>
      <c r="H26" s="5" t="s">
        <v>52</v>
      </c>
      <c r="I26" s="5" t="s">
        <v>52</v>
      </c>
      <c r="J26" s="5" t="s">
        <v>52</v>
      </c>
      <c r="K26" s="5" t="s">
        <v>52</v>
      </c>
      <c r="L26" s="5" t="s">
        <v>52</v>
      </c>
      <c r="M26" s="5" t="s">
        <v>52</v>
      </c>
      <c r="N26" s="5" t="s">
        <v>52</v>
      </c>
      <c r="O26" s="5" t="s">
        <v>52</v>
      </c>
      <c r="P26" s="5" t="s">
        <v>52</v>
      </c>
      <c r="Q26" s="5" t="s">
        <v>52</v>
      </c>
      <c r="R26" s="5" t="s">
        <v>52</v>
      </c>
      <c r="S26" s="5" t="s">
        <v>52</v>
      </c>
      <c r="T26" s="5" t="s">
        <v>52</v>
      </c>
      <c r="U26" s="5" t="s">
        <v>52</v>
      </c>
      <c r="V26" s="5" t="s">
        <v>52</v>
      </c>
      <c r="W26" s="5" t="s">
        <v>52</v>
      </c>
      <c r="X26" s="5" t="s">
        <v>52</v>
      </c>
      <c r="Y26" s="5" t="s">
        <v>52</v>
      </c>
      <c r="Z26" s="5" t="s">
        <v>52</v>
      </c>
      <c r="AA26" s="5" t="s">
        <v>52</v>
      </c>
      <c r="AB26" s="5" t="s">
        <v>52</v>
      </c>
      <c r="AC26" s="5" t="s">
        <v>52</v>
      </c>
      <c r="AD26" s="5" t="s">
        <v>52</v>
      </c>
      <c r="AE26" s="5" t="s">
        <v>52</v>
      </c>
      <c r="AF26" s="5" t="s">
        <v>52</v>
      </c>
      <c r="AG26" s="5" t="s">
        <v>52</v>
      </c>
      <c r="AH26" s="5" t="s">
        <v>52</v>
      </c>
      <c r="AI26" s="5" t="s">
        <v>52</v>
      </c>
      <c r="AJ26" s="5" t="s">
        <v>52</v>
      </c>
      <c r="AK26" s="5" t="s">
        <v>52</v>
      </c>
      <c r="AL26" s="5" t="s">
        <v>52</v>
      </c>
      <c r="AM26" s="5" t="s">
        <v>52</v>
      </c>
      <c r="AN26" s="5" t="s">
        <v>52</v>
      </c>
      <c r="AO26" s="5" t="s">
        <v>52</v>
      </c>
      <c r="AP26" s="5" t="s">
        <v>52</v>
      </c>
      <c r="AR26" s="1"/>
    </row>
    <row r="27" spans="1:49" x14ac:dyDescent="0.2">
      <c r="C27" s="16">
        <v>3765.1</v>
      </c>
      <c r="D27" s="16">
        <v>7530.2</v>
      </c>
      <c r="E27" s="16">
        <v>1882.55</v>
      </c>
      <c r="F27" s="16">
        <v>0</v>
      </c>
      <c r="G27" s="16">
        <v>0</v>
      </c>
      <c r="H27" s="16">
        <v>0</v>
      </c>
      <c r="I27" s="16">
        <v>0</v>
      </c>
      <c r="J27" s="16">
        <v>13177.85</v>
      </c>
      <c r="K27" s="16">
        <v>81.23</v>
      </c>
      <c r="L27" s="16">
        <v>146.22</v>
      </c>
      <c r="M27" s="16">
        <v>114.55</v>
      </c>
      <c r="N27" s="16">
        <v>0</v>
      </c>
      <c r="O27" s="16">
        <v>0</v>
      </c>
      <c r="P27" s="16">
        <v>0</v>
      </c>
      <c r="Q27" s="16">
        <v>1589.65</v>
      </c>
      <c r="R27" s="16">
        <v>69.73</v>
      </c>
      <c r="S27" s="16">
        <v>1589.65</v>
      </c>
      <c r="T27" s="16">
        <v>342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-21.95</v>
      </c>
      <c r="AB27" s="16">
        <v>0</v>
      </c>
      <c r="AC27" s="16">
        <v>0</v>
      </c>
      <c r="AD27" s="16">
        <v>1979.43</v>
      </c>
      <c r="AE27" s="16">
        <v>11198.42</v>
      </c>
      <c r="AF27" s="16">
        <v>227.45</v>
      </c>
      <c r="AG27" s="16">
        <v>551.22</v>
      </c>
      <c r="AH27" s="16">
        <v>636.51</v>
      </c>
      <c r="AI27" s="16">
        <v>259.95</v>
      </c>
      <c r="AJ27" s="16">
        <v>263.56</v>
      </c>
      <c r="AK27" s="16">
        <v>146.94999999999999</v>
      </c>
      <c r="AL27" s="16">
        <v>1415.18</v>
      </c>
      <c r="AM27" s="16">
        <v>649.87</v>
      </c>
      <c r="AN27" s="16">
        <v>129.97</v>
      </c>
      <c r="AO27" s="16">
        <v>0</v>
      </c>
      <c r="AP27" s="16">
        <v>2865.48</v>
      </c>
    </row>
    <row r="29" spans="1:49" x14ac:dyDescent="0.2">
      <c r="A29" s="12" t="s">
        <v>61</v>
      </c>
    </row>
    <row r="30" spans="1:49" x14ac:dyDescent="0.2">
      <c r="A30" s="2" t="s">
        <v>62</v>
      </c>
      <c r="B30" s="1" t="s">
        <v>63</v>
      </c>
      <c r="C30" s="1">
        <v>4955.28</v>
      </c>
      <c r="D30" s="1">
        <v>1801.92</v>
      </c>
      <c r="E30" s="1">
        <v>450.48</v>
      </c>
      <c r="F30" s="1">
        <v>0</v>
      </c>
      <c r="G30" s="1">
        <v>0</v>
      </c>
      <c r="H30" s="1">
        <v>0</v>
      </c>
      <c r="I30" s="1">
        <v>0</v>
      </c>
      <c r="J30" s="1">
        <v>7207.68</v>
      </c>
      <c r="K30" s="1">
        <v>44.37</v>
      </c>
      <c r="L30" s="1">
        <v>79.87</v>
      </c>
      <c r="M30" s="1">
        <v>54.1</v>
      </c>
      <c r="N30" s="1">
        <v>0</v>
      </c>
      <c r="O30" s="1">
        <v>0</v>
      </c>
      <c r="P30" s="1">
        <v>0</v>
      </c>
      <c r="Q30" s="1">
        <v>650.75</v>
      </c>
      <c r="R30" s="1">
        <v>0</v>
      </c>
      <c r="S30" s="1">
        <v>650.75</v>
      </c>
      <c r="T30" s="1">
        <v>178.34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-14.94</v>
      </c>
      <c r="AB30" s="1">
        <v>0</v>
      </c>
      <c r="AC30" s="1">
        <v>0</v>
      </c>
      <c r="AD30" s="1">
        <v>814.15</v>
      </c>
      <c r="AE30" s="1">
        <v>6393.53</v>
      </c>
      <c r="AF30" s="1">
        <v>124.25</v>
      </c>
      <c r="AG30" s="1">
        <v>301.10000000000002</v>
      </c>
      <c r="AH30" s="1">
        <v>468.44</v>
      </c>
      <c r="AI30" s="1">
        <v>142</v>
      </c>
      <c r="AJ30" s="1">
        <v>144.15</v>
      </c>
      <c r="AK30" s="1">
        <v>80.27</v>
      </c>
      <c r="AL30" s="1">
        <v>893.79</v>
      </c>
      <c r="AM30" s="1">
        <v>354.99</v>
      </c>
      <c r="AN30" s="1">
        <v>71</v>
      </c>
      <c r="AO30" s="1">
        <v>0</v>
      </c>
      <c r="AP30" s="1">
        <v>1686.2</v>
      </c>
      <c r="AR30" s="1">
        <f>R30+S30</f>
        <v>650.75</v>
      </c>
      <c r="AT30" s="1">
        <f>C30+D30+E30+F30+G30+H30</f>
        <v>7207.68</v>
      </c>
      <c r="AU30" s="1">
        <f>S30+T30+AA30+R30</f>
        <v>814.15</v>
      </c>
      <c r="AV30" s="1">
        <f>AT30-AU30</f>
        <v>6393.5300000000007</v>
      </c>
      <c r="AW30" s="1">
        <f>AV30-AE30</f>
        <v>0</v>
      </c>
    </row>
    <row r="31" spans="1:49" x14ac:dyDescent="0.2">
      <c r="A31" s="2" t="s">
        <v>64</v>
      </c>
      <c r="B31" s="1" t="s">
        <v>65</v>
      </c>
      <c r="C31" s="1">
        <v>3765.1</v>
      </c>
      <c r="D31" s="1">
        <v>7530.2</v>
      </c>
      <c r="E31" s="1">
        <v>1882.55</v>
      </c>
      <c r="F31" s="1">
        <v>0</v>
      </c>
      <c r="G31" s="1">
        <v>0</v>
      </c>
      <c r="H31" s="1">
        <v>0</v>
      </c>
      <c r="I31" s="1">
        <v>0</v>
      </c>
      <c r="J31" s="1">
        <v>13177.85</v>
      </c>
      <c r="K31" s="1">
        <v>81.23</v>
      </c>
      <c r="L31" s="1">
        <v>146.22</v>
      </c>
      <c r="M31" s="1">
        <v>114.55</v>
      </c>
      <c r="N31" s="1">
        <v>0</v>
      </c>
      <c r="O31" s="1">
        <v>0</v>
      </c>
      <c r="P31" s="1">
        <v>0</v>
      </c>
      <c r="Q31" s="1">
        <v>1589.65</v>
      </c>
      <c r="R31" s="1">
        <v>69.73</v>
      </c>
      <c r="S31" s="1">
        <v>1589.65</v>
      </c>
      <c r="T31" s="1">
        <v>342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-21.95</v>
      </c>
      <c r="AB31" s="1">
        <v>0</v>
      </c>
      <c r="AC31" s="1">
        <v>0</v>
      </c>
      <c r="AD31" s="1">
        <v>1979.43</v>
      </c>
      <c r="AE31" s="1">
        <v>11198.42</v>
      </c>
      <c r="AF31" s="1">
        <v>227.45</v>
      </c>
      <c r="AG31" s="1">
        <v>551.22</v>
      </c>
      <c r="AH31" s="1">
        <v>636.51</v>
      </c>
      <c r="AI31" s="1">
        <v>259.95</v>
      </c>
      <c r="AJ31" s="1">
        <v>263.56</v>
      </c>
      <c r="AK31" s="1">
        <v>146.94999999999999</v>
      </c>
      <c r="AL31" s="1">
        <v>1415.18</v>
      </c>
      <c r="AM31" s="1">
        <v>649.87</v>
      </c>
      <c r="AN31" s="1">
        <v>129.97</v>
      </c>
      <c r="AO31" s="1">
        <v>0</v>
      </c>
      <c r="AP31" s="1">
        <v>2865.48</v>
      </c>
      <c r="AR31" s="1">
        <f>R31+S31</f>
        <v>1659.38</v>
      </c>
      <c r="AT31" s="1">
        <f>C31+D31+E31+F31+G31+H31</f>
        <v>13177.849999999999</v>
      </c>
      <c r="AU31" s="1">
        <f>S31+T31+AA31+R31</f>
        <v>1979.43</v>
      </c>
      <c r="AV31" s="1">
        <f>AT31-AU31</f>
        <v>11198.419999999998</v>
      </c>
      <c r="AW31" s="1">
        <f>AV31-AE31</f>
        <v>0</v>
      </c>
    </row>
    <row r="32" spans="1:49" s="5" customFormat="1" x14ac:dyDescent="0.2">
      <c r="A32" s="15" t="s">
        <v>51</v>
      </c>
      <c r="C32" s="5" t="s">
        <v>52</v>
      </c>
      <c r="D32" s="5" t="s">
        <v>52</v>
      </c>
      <c r="E32" s="5" t="s">
        <v>52</v>
      </c>
      <c r="F32" s="5" t="s">
        <v>52</v>
      </c>
      <c r="G32" s="5" t="s">
        <v>52</v>
      </c>
      <c r="H32" s="5" t="s">
        <v>52</v>
      </c>
      <c r="I32" s="5" t="s">
        <v>52</v>
      </c>
      <c r="J32" s="5" t="s">
        <v>52</v>
      </c>
      <c r="K32" s="5" t="s">
        <v>52</v>
      </c>
      <c r="L32" s="5" t="s">
        <v>52</v>
      </c>
      <c r="M32" s="5" t="s">
        <v>52</v>
      </c>
      <c r="N32" s="5" t="s">
        <v>52</v>
      </c>
      <c r="O32" s="5" t="s">
        <v>52</v>
      </c>
      <c r="P32" s="5" t="s">
        <v>52</v>
      </c>
      <c r="Q32" s="5" t="s">
        <v>52</v>
      </c>
      <c r="R32" s="5" t="s">
        <v>52</v>
      </c>
      <c r="S32" s="5" t="s">
        <v>52</v>
      </c>
      <c r="T32" s="5" t="s">
        <v>52</v>
      </c>
      <c r="U32" s="5" t="s">
        <v>52</v>
      </c>
      <c r="V32" s="5" t="s">
        <v>52</v>
      </c>
      <c r="W32" s="5" t="s">
        <v>52</v>
      </c>
      <c r="X32" s="5" t="s">
        <v>52</v>
      </c>
      <c r="Y32" s="5" t="s">
        <v>52</v>
      </c>
      <c r="Z32" s="5" t="s">
        <v>52</v>
      </c>
      <c r="AA32" s="5" t="s">
        <v>52</v>
      </c>
      <c r="AB32" s="5" t="s">
        <v>52</v>
      </c>
      <c r="AC32" s="5" t="s">
        <v>52</v>
      </c>
      <c r="AD32" s="5" t="s">
        <v>52</v>
      </c>
      <c r="AE32" s="5" t="s">
        <v>52</v>
      </c>
      <c r="AF32" s="5" t="s">
        <v>52</v>
      </c>
      <c r="AG32" s="5" t="s">
        <v>52</v>
      </c>
      <c r="AH32" s="5" t="s">
        <v>52</v>
      </c>
      <c r="AI32" s="5" t="s">
        <v>52</v>
      </c>
      <c r="AJ32" s="5" t="s">
        <v>52</v>
      </c>
      <c r="AK32" s="5" t="s">
        <v>52</v>
      </c>
      <c r="AL32" s="5" t="s">
        <v>52</v>
      </c>
      <c r="AM32" s="5" t="s">
        <v>52</v>
      </c>
      <c r="AN32" s="5" t="s">
        <v>52</v>
      </c>
      <c r="AO32" s="5" t="s">
        <v>52</v>
      </c>
      <c r="AP32" s="5" t="s">
        <v>52</v>
      </c>
      <c r="AR32" s="1"/>
    </row>
    <row r="33" spans="1:49" x14ac:dyDescent="0.2">
      <c r="C33" s="16">
        <v>8720.3799999999992</v>
      </c>
      <c r="D33" s="16">
        <v>9332.1200000000008</v>
      </c>
      <c r="E33" s="16">
        <v>2333.0300000000002</v>
      </c>
      <c r="F33" s="16">
        <v>0</v>
      </c>
      <c r="G33" s="16">
        <v>0</v>
      </c>
      <c r="H33" s="16">
        <v>0</v>
      </c>
      <c r="I33" s="16">
        <v>0</v>
      </c>
      <c r="J33" s="16">
        <v>20385.53</v>
      </c>
      <c r="K33" s="16">
        <v>125.6</v>
      </c>
      <c r="L33" s="16">
        <v>226.09</v>
      </c>
      <c r="M33" s="16">
        <v>168.65</v>
      </c>
      <c r="N33" s="16">
        <v>0</v>
      </c>
      <c r="O33" s="16">
        <v>0</v>
      </c>
      <c r="P33" s="16">
        <v>0</v>
      </c>
      <c r="Q33" s="16">
        <v>2240.4</v>
      </c>
      <c r="R33" s="16">
        <v>69.73</v>
      </c>
      <c r="S33" s="16">
        <v>2240.4</v>
      </c>
      <c r="T33" s="16">
        <v>520.34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-36.89</v>
      </c>
      <c r="AB33" s="16">
        <v>0</v>
      </c>
      <c r="AC33" s="16">
        <v>0</v>
      </c>
      <c r="AD33" s="16">
        <v>2793.58</v>
      </c>
      <c r="AE33" s="16">
        <v>17591.95</v>
      </c>
      <c r="AF33" s="16">
        <v>351.7</v>
      </c>
      <c r="AG33" s="16">
        <v>852.32</v>
      </c>
      <c r="AH33" s="16">
        <v>1104.95</v>
      </c>
      <c r="AI33" s="16">
        <v>401.95</v>
      </c>
      <c r="AJ33" s="16">
        <v>407.71</v>
      </c>
      <c r="AK33" s="16">
        <v>227.22</v>
      </c>
      <c r="AL33" s="16">
        <v>2308.9699999999998</v>
      </c>
      <c r="AM33" s="16">
        <v>1004.86</v>
      </c>
      <c r="AN33" s="16">
        <v>200.97</v>
      </c>
      <c r="AO33" s="16">
        <v>0</v>
      </c>
      <c r="AP33" s="16">
        <v>4551.68</v>
      </c>
    </row>
    <row r="35" spans="1:49" x14ac:dyDescent="0.2">
      <c r="A35" s="12" t="s">
        <v>66</v>
      </c>
    </row>
    <row r="36" spans="1:49" x14ac:dyDescent="0.2">
      <c r="A36" s="2" t="s">
        <v>67</v>
      </c>
      <c r="B36" s="1" t="s">
        <v>68</v>
      </c>
      <c r="C36" s="1">
        <v>2252.4</v>
      </c>
      <c r="D36" s="1">
        <v>4504.8</v>
      </c>
      <c r="E36" s="1">
        <v>1126.2</v>
      </c>
      <c r="F36" s="1">
        <v>0</v>
      </c>
      <c r="G36" s="1">
        <v>0</v>
      </c>
      <c r="H36" s="1">
        <v>0</v>
      </c>
      <c r="I36" s="1">
        <v>0</v>
      </c>
      <c r="J36" s="1">
        <v>7883.4</v>
      </c>
      <c r="K36" s="1">
        <v>44.37</v>
      </c>
      <c r="L36" s="1">
        <v>79.87</v>
      </c>
      <c r="M36" s="1">
        <v>54.1</v>
      </c>
      <c r="N36" s="1">
        <v>0</v>
      </c>
      <c r="O36" s="1">
        <v>0</v>
      </c>
      <c r="P36" s="1">
        <v>0</v>
      </c>
      <c r="Q36" s="1">
        <v>650.75</v>
      </c>
      <c r="R36" s="1">
        <v>0</v>
      </c>
      <c r="S36" s="1">
        <v>650.75</v>
      </c>
      <c r="T36" s="1">
        <v>178.34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-14.94</v>
      </c>
      <c r="AB36" s="1">
        <v>0</v>
      </c>
      <c r="AC36" s="1">
        <v>0</v>
      </c>
      <c r="AD36" s="1">
        <v>814.15</v>
      </c>
      <c r="AE36" s="1">
        <v>7069.25</v>
      </c>
      <c r="AF36" s="1">
        <v>124.25</v>
      </c>
      <c r="AG36" s="1">
        <v>301.10000000000002</v>
      </c>
      <c r="AH36" s="1">
        <v>468.44</v>
      </c>
      <c r="AI36" s="1">
        <v>142</v>
      </c>
      <c r="AJ36" s="1">
        <v>157.66999999999999</v>
      </c>
      <c r="AK36" s="1">
        <v>80.27</v>
      </c>
      <c r="AL36" s="1">
        <v>893.79</v>
      </c>
      <c r="AM36" s="1">
        <v>354.99</v>
      </c>
      <c r="AN36" s="1">
        <v>71</v>
      </c>
      <c r="AO36" s="1">
        <v>0</v>
      </c>
      <c r="AP36" s="1">
        <v>1699.72</v>
      </c>
      <c r="AQ36" s="1">
        <f>AE16+AE19+AE25+AE33+AE40</f>
        <v>87081.66</v>
      </c>
      <c r="AR36" s="1">
        <f>R36+S36</f>
        <v>650.75</v>
      </c>
      <c r="AT36" s="1">
        <f>C36+D36+E36+F36+G36+H36</f>
        <v>7883.4000000000005</v>
      </c>
      <c r="AU36" s="1">
        <f>S36+T36+AA36+R36</f>
        <v>814.15</v>
      </c>
      <c r="AV36" s="1">
        <f>AT36-AU36</f>
        <v>7069.2500000000009</v>
      </c>
      <c r="AW36" s="1">
        <f>AV36-AE36</f>
        <v>0</v>
      </c>
    </row>
    <row r="37" spans="1:49" x14ac:dyDescent="0.2">
      <c r="A37" s="2" t="s">
        <v>69</v>
      </c>
      <c r="B37" s="1" t="s">
        <v>70</v>
      </c>
      <c r="C37" s="1">
        <v>3765.1</v>
      </c>
      <c r="D37" s="1">
        <v>7530.2</v>
      </c>
      <c r="E37" s="1">
        <v>1882.55</v>
      </c>
      <c r="F37" s="1">
        <v>0</v>
      </c>
      <c r="G37" s="1">
        <v>0</v>
      </c>
      <c r="H37" s="1">
        <v>0</v>
      </c>
      <c r="I37" s="1">
        <v>0</v>
      </c>
      <c r="J37" s="1">
        <v>13177.85</v>
      </c>
      <c r="K37" s="1">
        <v>81.23</v>
      </c>
      <c r="L37" s="1">
        <v>146.22</v>
      </c>
      <c r="M37" s="1">
        <v>114.55</v>
      </c>
      <c r="N37" s="1">
        <v>0</v>
      </c>
      <c r="O37" s="1">
        <v>0</v>
      </c>
      <c r="P37" s="1">
        <v>0</v>
      </c>
      <c r="Q37" s="1">
        <v>1589.65</v>
      </c>
      <c r="R37" s="1">
        <v>69.73</v>
      </c>
      <c r="S37" s="1">
        <v>1589.65</v>
      </c>
      <c r="T37" s="1">
        <v>342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-21.95</v>
      </c>
      <c r="AB37" s="1">
        <v>0</v>
      </c>
      <c r="AC37" s="1">
        <v>0</v>
      </c>
      <c r="AD37" s="1">
        <v>1979.43</v>
      </c>
      <c r="AE37" s="1">
        <v>11198.42</v>
      </c>
      <c r="AF37" s="1">
        <v>227.45</v>
      </c>
      <c r="AG37" s="1">
        <v>551.22</v>
      </c>
      <c r="AH37" s="1">
        <v>636.51</v>
      </c>
      <c r="AI37" s="1">
        <v>259.95</v>
      </c>
      <c r="AJ37" s="1">
        <v>263.56</v>
      </c>
      <c r="AK37" s="1">
        <v>146.94999999999999</v>
      </c>
      <c r="AL37" s="1">
        <v>1415.18</v>
      </c>
      <c r="AM37" s="1">
        <v>649.87</v>
      </c>
      <c r="AN37" s="1">
        <v>129.97</v>
      </c>
      <c r="AO37" s="1">
        <v>0</v>
      </c>
      <c r="AP37" s="1">
        <v>2865.48</v>
      </c>
      <c r="AR37" s="1">
        <f>R37+S37</f>
        <v>1659.38</v>
      </c>
      <c r="AT37" s="1">
        <f t="shared" ref="AT37:AT38" si="0">C37+D37+E37+F37+G37+H37</f>
        <v>13177.849999999999</v>
      </c>
      <c r="AU37" s="1">
        <f>S37+T37+AA37+R37</f>
        <v>1979.43</v>
      </c>
      <c r="AV37" s="1">
        <f>AT37-AU37</f>
        <v>11198.419999999998</v>
      </c>
      <c r="AW37" s="1">
        <f>AV37-AE37</f>
        <v>0</v>
      </c>
    </row>
    <row r="38" spans="1:49" x14ac:dyDescent="0.2">
      <c r="A38" s="2" t="s">
        <v>71</v>
      </c>
      <c r="B38" s="1" t="s">
        <v>72</v>
      </c>
      <c r="C38" s="1">
        <v>3153.36</v>
      </c>
      <c r="D38" s="1">
        <v>3603.84</v>
      </c>
      <c r="E38" s="1">
        <v>675.72</v>
      </c>
      <c r="F38" s="1">
        <v>0</v>
      </c>
      <c r="G38" s="1">
        <v>0</v>
      </c>
      <c r="H38" s="1">
        <v>0</v>
      </c>
      <c r="I38" s="1">
        <v>0</v>
      </c>
      <c r="J38" s="1">
        <v>7432.92</v>
      </c>
      <c r="K38" s="1">
        <v>44.37</v>
      </c>
      <c r="L38" s="1">
        <v>79.87</v>
      </c>
      <c r="M38" s="1">
        <v>54.1</v>
      </c>
      <c r="N38" s="1">
        <v>0</v>
      </c>
      <c r="O38" s="1">
        <v>0</v>
      </c>
      <c r="P38" s="1">
        <v>0</v>
      </c>
      <c r="Q38" s="1">
        <v>650.75</v>
      </c>
      <c r="R38" s="1">
        <v>0</v>
      </c>
      <c r="S38" s="1">
        <v>650.75</v>
      </c>
      <c r="T38" s="1">
        <v>178.34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-14.94</v>
      </c>
      <c r="AB38" s="1">
        <v>0</v>
      </c>
      <c r="AC38" s="1">
        <v>0</v>
      </c>
      <c r="AD38" s="1">
        <v>814.15</v>
      </c>
      <c r="AE38" s="1">
        <v>6618.77</v>
      </c>
      <c r="AF38" s="1">
        <v>124.25</v>
      </c>
      <c r="AG38" s="1">
        <v>301.10000000000002</v>
      </c>
      <c r="AH38" s="1">
        <v>468.44</v>
      </c>
      <c r="AI38" s="1">
        <v>142</v>
      </c>
      <c r="AJ38" s="1">
        <v>148.66</v>
      </c>
      <c r="AK38" s="1">
        <v>80.27</v>
      </c>
      <c r="AL38" s="1">
        <v>893.79</v>
      </c>
      <c r="AM38" s="1">
        <v>354.99</v>
      </c>
      <c r="AN38" s="1">
        <v>71</v>
      </c>
      <c r="AO38" s="1">
        <v>0</v>
      </c>
      <c r="AP38" s="1">
        <v>1690.71</v>
      </c>
      <c r="AR38" s="1">
        <f>R38+S38</f>
        <v>650.75</v>
      </c>
      <c r="AT38" s="1">
        <f t="shared" si="0"/>
        <v>7432.920000000001</v>
      </c>
      <c r="AU38" s="1">
        <f>S38+T38+AA38+R38</f>
        <v>814.15</v>
      </c>
      <c r="AV38" s="1">
        <f>AT38-AU38</f>
        <v>6618.7700000000013</v>
      </c>
      <c r="AW38" s="1">
        <f>AV38-AE38</f>
        <v>0</v>
      </c>
    </row>
    <row r="39" spans="1:49" s="5" customFormat="1" x14ac:dyDescent="0.2">
      <c r="A39" s="15" t="s">
        <v>51</v>
      </c>
      <c r="C39" s="5" t="s">
        <v>52</v>
      </c>
      <c r="D39" s="5" t="s">
        <v>52</v>
      </c>
      <c r="E39" s="5" t="s">
        <v>52</v>
      </c>
      <c r="F39" s="5" t="s">
        <v>52</v>
      </c>
      <c r="G39" s="5" t="s">
        <v>52</v>
      </c>
      <c r="H39" s="5" t="s">
        <v>52</v>
      </c>
      <c r="I39" s="5" t="s">
        <v>52</v>
      </c>
      <c r="J39" s="5" t="s">
        <v>52</v>
      </c>
      <c r="K39" s="5" t="s">
        <v>52</v>
      </c>
      <c r="L39" s="5" t="s">
        <v>52</v>
      </c>
      <c r="M39" s="5" t="s">
        <v>52</v>
      </c>
      <c r="N39" s="5" t="s">
        <v>52</v>
      </c>
      <c r="O39" s="5" t="s">
        <v>52</v>
      </c>
      <c r="P39" s="5" t="s">
        <v>52</v>
      </c>
      <c r="Q39" s="5" t="s">
        <v>52</v>
      </c>
      <c r="R39" s="5" t="s">
        <v>52</v>
      </c>
      <c r="S39" s="5" t="s">
        <v>52</v>
      </c>
      <c r="T39" s="5" t="s">
        <v>52</v>
      </c>
      <c r="U39" s="5" t="s">
        <v>52</v>
      </c>
      <c r="V39" s="5" t="s">
        <v>52</v>
      </c>
      <c r="W39" s="5" t="s">
        <v>52</v>
      </c>
      <c r="X39" s="5" t="s">
        <v>52</v>
      </c>
      <c r="Y39" s="5" t="s">
        <v>52</v>
      </c>
      <c r="Z39" s="5" t="s">
        <v>52</v>
      </c>
      <c r="AA39" s="5" t="s">
        <v>52</v>
      </c>
      <c r="AB39" s="5" t="s">
        <v>52</v>
      </c>
      <c r="AC39" s="5" t="s">
        <v>52</v>
      </c>
      <c r="AD39" s="5" t="s">
        <v>52</v>
      </c>
      <c r="AE39" s="5" t="s">
        <v>52</v>
      </c>
      <c r="AF39" s="5" t="s">
        <v>52</v>
      </c>
      <c r="AG39" s="5" t="s">
        <v>52</v>
      </c>
      <c r="AH39" s="5" t="s">
        <v>52</v>
      </c>
      <c r="AI39" s="5" t="s">
        <v>52</v>
      </c>
      <c r="AJ39" s="5" t="s">
        <v>52</v>
      </c>
      <c r="AK39" s="5" t="s">
        <v>52</v>
      </c>
      <c r="AL39" s="5" t="s">
        <v>52</v>
      </c>
      <c r="AM39" s="5" t="s">
        <v>52</v>
      </c>
      <c r="AN39" s="5" t="s">
        <v>52</v>
      </c>
      <c r="AO39" s="5" t="s">
        <v>52</v>
      </c>
      <c r="AP39" s="5" t="s">
        <v>52</v>
      </c>
    </row>
    <row r="40" spans="1:49" x14ac:dyDescent="0.2">
      <c r="C40" s="16">
        <v>9170.86</v>
      </c>
      <c r="D40" s="16">
        <v>15638.84</v>
      </c>
      <c r="E40" s="16">
        <v>3684.47</v>
      </c>
      <c r="F40" s="16">
        <v>0</v>
      </c>
      <c r="G40" s="16">
        <v>0</v>
      </c>
      <c r="H40" s="16">
        <v>0</v>
      </c>
      <c r="I40" s="16">
        <v>0</v>
      </c>
      <c r="J40" s="16">
        <v>28494.17</v>
      </c>
      <c r="K40" s="16">
        <v>169.97</v>
      </c>
      <c r="L40" s="16">
        <v>305.95999999999998</v>
      </c>
      <c r="M40" s="16">
        <v>222.75</v>
      </c>
      <c r="N40" s="16">
        <v>0</v>
      </c>
      <c r="O40" s="16">
        <v>0</v>
      </c>
      <c r="P40" s="16">
        <v>0</v>
      </c>
      <c r="Q40" s="16">
        <v>2891.15</v>
      </c>
      <c r="R40" s="16">
        <v>69.73</v>
      </c>
      <c r="S40" s="16">
        <v>2891.15</v>
      </c>
      <c r="T40" s="16">
        <v>698.68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-51.83</v>
      </c>
      <c r="AB40" s="16">
        <v>0</v>
      </c>
      <c r="AC40" s="16">
        <v>0</v>
      </c>
      <c r="AD40" s="16">
        <v>3607.73</v>
      </c>
      <c r="AE40" s="16">
        <v>24886.44</v>
      </c>
      <c r="AF40" s="16">
        <v>475.95</v>
      </c>
      <c r="AG40" s="16">
        <v>1153.42</v>
      </c>
      <c r="AH40" s="16">
        <v>1573.39</v>
      </c>
      <c r="AI40" s="16">
        <v>543.95000000000005</v>
      </c>
      <c r="AJ40" s="16">
        <v>569.89</v>
      </c>
      <c r="AK40" s="16">
        <v>307.49</v>
      </c>
      <c r="AL40" s="16">
        <v>3202.76</v>
      </c>
      <c r="AM40" s="16">
        <v>1359.85</v>
      </c>
      <c r="AN40" s="16">
        <v>271.97000000000003</v>
      </c>
      <c r="AO40" s="16">
        <v>0</v>
      </c>
      <c r="AP40" s="16">
        <v>6255.91</v>
      </c>
      <c r="AQ40" s="1">
        <f>AE16+AE22+AE27+AE33+AE40</f>
        <v>98604.61</v>
      </c>
    </row>
    <row r="42" spans="1:49" x14ac:dyDescent="0.2">
      <c r="A42" s="13" t="s">
        <v>73</v>
      </c>
      <c r="C42" s="1">
        <f>C16+C22+C27+C33+C40</f>
        <v>38104.759999999995</v>
      </c>
      <c r="D42" s="1">
        <f>D16+D22+D27+D33+D40</f>
        <v>58295.44</v>
      </c>
      <c r="R42" s="1">
        <f>R16+R22+R27+R33+R40</f>
        <v>840.90000000000009</v>
      </c>
      <c r="S42" s="1">
        <f>S16+S22+S27+S33+S40</f>
        <v>13834.519999999999</v>
      </c>
      <c r="T42" s="1">
        <f>T16+T22+T27+T33+T40</f>
        <v>2647.83</v>
      </c>
    </row>
    <row r="43" spans="1:49" ht="12" thickBot="1" x14ac:dyDescent="0.25">
      <c r="AR43" s="18">
        <f>SUM(AR14:AR42)</f>
        <v>14675.420000000002</v>
      </c>
    </row>
    <row r="44" spans="1:49" ht="12" thickTop="1" x14ac:dyDescent="0.2">
      <c r="A44" s="12" t="s">
        <v>61</v>
      </c>
    </row>
    <row r="45" spans="1:49" x14ac:dyDescent="0.2">
      <c r="A45" s="2" t="s">
        <v>74</v>
      </c>
      <c r="B45" s="1" t="s">
        <v>75</v>
      </c>
      <c r="C45" s="1">
        <v>1750</v>
      </c>
      <c r="D45" s="1">
        <v>3500</v>
      </c>
      <c r="E45" s="1">
        <v>875</v>
      </c>
      <c r="F45" s="1">
        <v>0</v>
      </c>
      <c r="G45" s="1">
        <v>0</v>
      </c>
      <c r="H45" s="1">
        <v>0</v>
      </c>
      <c r="I45" s="1">
        <v>0</v>
      </c>
      <c r="J45" s="1">
        <v>6125</v>
      </c>
      <c r="K45" s="1">
        <v>34.43</v>
      </c>
      <c r="L45" s="1">
        <v>61.98</v>
      </c>
      <c r="M45" s="1">
        <v>37.79</v>
      </c>
      <c r="N45" s="1">
        <v>0</v>
      </c>
      <c r="O45" s="1">
        <v>0</v>
      </c>
      <c r="P45" s="1">
        <v>0</v>
      </c>
      <c r="Q45" s="1">
        <v>414.74</v>
      </c>
      <c r="R45" s="1">
        <v>0</v>
      </c>
      <c r="S45" s="1">
        <v>414.74</v>
      </c>
      <c r="T45" s="1">
        <v>134.19999999999999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-4.18</v>
      </c>
      <c r="AB45" s="1">
        <v>0</v>
      </c>
      <c r="AC45" s="1">
        <v>0</v>
      </c>
      <c r="AD45" s="1">
        <v>544.76</v>
      </c>
      <c r="AE45" s="1">
        <v>5580.24</v>
      </c>
      <c r="AF45" s="1">
        <v>96.41</v>
      </c>
      <c r="AG45" s="1">
        <v>221.24</v>
      </c>
      <c r="AH45" s="1">
        <v>423.09</v>
      </c>
      <c r="AI45" s="1">
        <v>110.18</v>
      </c>
      <c r="AJ45" s="1">
        <v>122.5</v>
      </c>
      <c r="AK45" s="1">
        <v>62.29</v>
      </c>
      <c r="AL45" s="1">
        <v>740.74</v>
      </c>
      <c r="AM45" s="1">
        <v>275.45</v>
      </c>
      <c r="AN45" s="1">
        <v>55.09</v>
      </c>
      <c r="AO45" s="1">
        <v>0</v>
      </c>
      <c r="AP45" s="1">
        <v>1366.25</v>
      </c>
    </row>
    <row r="46" spans="1:49" x14ac:dyDescent="0.2">
      <c r="A46" s="2" t="s">
        <v>76</v>
      </c>
      <c r="B46" s="1" t="s">
        <v>77</v>
      </c>
      <c r="C46" s="1">
        <v>5250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5250</v>
      </c>
      <c r="K46" s="1">
        <v>34.43</v>
      </c>
      <c r="L46" s="1">
        <v>61.98</v>
      </c>
      <c r="M46" s="1">
        <v>37.79</v>
      </c>
      <c r="N46" s="1">
        <v>0</v>
      </c>
      <c r="O46" s="1">
        <v>0</v>
      </c>
      <c r="P46" s="1">
        <v>0</v>
      </c>
      <c r="Q46" s="1">
        <v>414.74</v>
      </c>
      <c r="R46" s="1">
        <v>0</v>
      </c>
      <c r="S46" s="1">
        <v>414.74</v>
      </c>
      <c r="T46" s="1">
        <v>134.19999999999999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-4.18</v>
      </c>
      <c r="AB46" s="1">
        <v>0</v>
      </c>
      <c r="AC46" s="1">
        <v>0</v>
      </c>
      <c r="AD46" s="1">
        <v>544.76</v>
      </c>
      <c r="AE46" s="1">
        <v>4705.24</v>
      </c>
      <c r="AF46" s="1">
        <v>96.41</v>
      </c>
      <c r="AG46" s="1">
        <v>221.24</v>
      </c>
      <c r="AH46" s="1">
        <v>423.09</v>
      </c>
      <c r="AI46" s="1">
        <v>110.18</v>
      </c>
      <c r="AJ46" s="1">
        <v>105</v>
      </c>
      <c r="AK46" s="1">
        <v>62.29</v>
      </c>
      <c r="AL46" s="1">
        <v>740.74</v>
      </c>
      <c r="AM46" s="1">
        <v>275.45</v>
      </c>
      <c r="AN46" s="1">
        <v>55.09</v>
      </c>
      <c r="AO46" s="1">
        <v>0</v>
      </c>
      <c r="AP46" s="1">
        <v>1348.75</v>
      </c>
    </row>
    <row r="47" spans="1:49" s="5" customFormat="1" x14ac:dyDescent="0.2">
      <c r="A47" s="15" t="s">
        <v>51</v>
      </c>
      <c r="C47" s="5" t="s">
        <v>52</v>
      </c>
      <c r="D47" s="5" t="s">
        <v>52</v>
      </c>
      <c r="E47" s="5" t="s">
        <v>52</v>
      </c>
      <c r="F47" s="5" t="s">
        <v>52</v>
      </c>
      <c r="G47" s="5" t="s">
        <v>52</v>
      </c>
      <c r="H47" s="5" t="s">
        <v>52</v>
      </c>
      <c r="I47" s="5" t="s">
        <v>52</v>
      </c>
      <c r="J47" s="5" t="s">
        <v>52</v>
      </c>
      <c r="K47" s="5" t="s">
        <v>52</v>
      </c>
      <c r="L47" s="5" t="s">
        <v>52</v>
      </c>
      <c r="M47" s="5" t="s">
        <v>52</v>
      </c>
      <c r="N47" s="5" t="s">
        <v>52</v>
      </c>
      <c r="O47" s="5" t="s">
        <v>52</v>
      </c>
      <c r="P47" s="5" t="s">
        <v>52</v>
      </c>
      <c r="Q47" s="5" t="s">
        <v>52</v>
      </c>
      <c r="R47" s="5" t="s">
        <v>52</v>
      </c>
      <c r="S47" s="5" t="s">
        <v>52</v>
      </c>
      <c r="T47" s="5" t="s">
        <v>52</v>
      </c>
      <c r="U47" s="5" t="s">
        <v>52</v>
      </c>
      <c r="V47" s="5" t="s">
        <v>52</v>
      </c>
      <c r="W47" s="5" t="s">
        <v>52</v>
      </c>
      <c r="X47" s="5" t="s">
        <v>52</v>
      </c>
      <c r="Y47" s="5" t="s">
        <v>52</v>
      </c>
      <c r="Z47" s="5" t="s">
        <v>52</v>
      </c>
      <c r="AA47" s="5" t="s">
        <v>52</v>
      </c>
      <c r="AB47" s="5" t="s">
        <v>52</v>
      </c>
      <c r="AC47" s="5" t="s">
        <v>52</v>
      </c>
      <c r="AD47" s="5" t="s">
        <v>52</v>
      </c>
      <c r="AE47" s="5" t="s">
        <v>52</v>
      </c>
      <c r="AF47" s="5" t="s">
        <v>52</v>
      </c>
      <c r="AG47" s="5" t="s">
        <v>52</v>
      </c>
      <c r="AH47" s="5" t="s">
        <v>52</v>
      </c>
      <c r="AI47" s="5" t="s">
        <v>52</v>
      </c>
      <c r="AJ47" s="5" t="s">
        <v>52</v>
      </c>
      <c r="AK47" s="5" t="s">
        <v>52</v>
      </c>
      <c r="AL47" s="5" t="s">
        <v>52</v>
      </c>
      <c r="AM47" s="5" t="s">
        <v>52</v>
      </c>
      <c r="AN47" s="5" t="s">
        <v>52</v>
      </c>
      <c r="AO47" s="5" t="s">
        <v>52</v>
      </c>
      <c r="AP47" s="5" t="s">
        <v>52</v>
      </c>
    </row>
    <row r="48" spans="1:49" x14ac:dyDescent="0.2">
      <c r="C48" s="16">
        <v>7000</v>
      </c>
      <c r="D48" s="16">
        <v>3500</v>
      </c>
      <c r="E48" s="16">
        <v>875</v>
      </c>
      <c r="F48" s="16">
        <v>0</v>
      </c>
      <c r="G48" s="16">
        <v>0</v>
      </c>
      <c r="H48" s="16">
        <v>0</v>
      </c>
      <c r="I48" s="16">
        <v>0</v>
      </c>
      <c r="J48" s="16">
        <v>11375</v>
      </c>
      <c r="K48" s="16">
        <v>68.86</v>
      </c>
      <c r="L48" s="16">
        <v>123.96</v>
      </c>
      <c r="M48" s="16">
        <v>75.58</v>
      </c>
      <c r="N48" s="16">
        <v>0</v>
      </c>
      <c r="O48" s="16">
        <v>0</v>
      </c>
      <c r="P48" s="16">
        <v>0</v>
      </c>
      <c r="Q48" s="16">
        <v>829.48</v>
      </c>
      <c r="R48" s="16">
        <v>0</v>
      </c>
      <c r="S48" s="16">
        <v>829.48</v>
      </c>
      <c r="T48" s="16">
        <v>268.39999999999998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-8.36</v>
      </c>
      <c r="AB48" s="16">
        <v>0</v>
      </c>
      <c r="AC48" s="16">
        <v>0</v>
      </c>
      <c r="AD48" s="16">
        <v>1089.52</v>
      </c>
      <c r="AE48" s="16">
        <v>10285.48</v>
      </c>
      <c r="AF48" s="16">
        <v>192.82</v>
      </c>
      <c r="AG48" s="16">
        <v>442.48</v>
      </c>
      <c r="AH48" s="16">
        <v>846.18</v>
      </c>
      <c r="AI48" s="16">
        <v>220.36</v>
      </c>
      <c r="AJ48" s="16">
        <v>227.5</v>
      </c>
      <c r="AK48" s="16">
        <v>124.58</v>
      </c>
      <c r="AL48" s="16">
        <v>1481.48</v>
      </c>
      <c r="AM48" s="16">
        <v>550.9</v>
      </c>
      <c r="AN48" s="16">
        <v>110.18</v>
      </c>
      <c r="AO48" s="16">
        <v>0</v>
      </c>
      <c r="AP48" s="16">
        <v>2715</v>
      </c>
    </row>
    <row r="50" spans="1:43" x14ac:dyDescent="0.2">
      <c r="A50" s="13" t="s">
        <v>78</v>
      </c>
    </row>
    <row r="52" spans="1:43" x14ac:dyDescent="0.2">
      <c r="A52" s="12" t="s">
        <v>79</v>
      </c>
    </row>
    <row r="53" spans="1:43" s="28" customFormat="1" x14ac:dyDescent="0.2">
      <c r="A53" s="27" t="s">
        <v>80</v>
      </c>
      <c r="B53" s="28" t="s">
        <v>81</v>
      </c>
      <c r="C53" s="28">
        <v>4181.8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4181.8</v>
      </c>
      <c r="K53" s="28">
        <v>27.43</v>
      </c>
      <c r="L53" s="28">
        <v>49.37</v>
      </c>
      <c r="M53" s="28">
        <v>29.51</v>
      </c>
      <c r="N53" s="28">
        <v>0</v>
      </c>
      <c r="O53" s="28">
        <v>0</v>
      </c>
      <c r="P53" s="28">
        <v>0</v>
      </c>
      <c r="Q53" s="28">
        <v>298.52</v>
      </c>
      <c r="R53" s="28">
        <v>0</v>
      </c>
      <c r="S53" s="28">
        <v>298.52</v>
      </c>
      <c r="T53" s="28">
        <v>106.31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-4.18</v>
      </c>
      <c r="AB53" s="28">
        <v>0</v>
      </c>
      <c r="AC53" s="28">
        <v>0</v>
      </c>
      <c r="AD53" s="28">
        <v>400.65</v>
      </c>
      <c r="AE53" s="28">
        <v>3781.15</v>
      </c>
      <c r="AF53" s="28">
        <v>76.790000000000006</v>
      </c>
      <c r="AG53" s="28">
        <v>173.46</v>
      </c>
      <c r="AH53" s="28">
        <v>400.08</v>
      </c>
      <c r="AI53" s="28">
        <v>87.76</v>
      </c>
      <c r="AJ53" s="28">
        <v>83.64</v>
      </c>
      <c r="AK53" s="28">
        <v>49.61</v>
      </c>
      <c r="AL53" s="28">
        <v>650.33000000000004</v>
      </c>
      <c r="AM53" s="28">
        <v>219.4</v>
      </c>
      <c r="AN53" s="28">
        <v>43.88</v>
      </c>
      <c r="AO53" s="28">
        <v>0</v>
      </c>
      <c r="AP53" s="28">
        <v>1134.6199999999999</v>
      </c>
    </row>
    <row r="54" spans="1:43" s="26" customFormat="1" x14ac:dyDescent="0.2">
      <c r="A54" s="25" t="s">
        <v>82</v>
      </c>
      <c r="B54" s="26" t="s">
        <v>83</v>
      </c>
      <c r="C54" s="26">
        <v>721</v>
      </c>
      <c r="D54" s="26">
        <v>900.76</v>
      </c>
      <c r="E54" s="26">
        <v>0</v>
      </c>
      <c r="F54" s="26">
        <v>0</v>
      </c>
      <c r="G54" s="26">
        <v>225.19</v>
      </c>
      <c r="H54" s="26">
        <v>1125.95</v>
      </c>
      <c r="I54" s="26">
        <v>0</v>
      </c>
      <c r="J54" s="26">
        <v>2972.9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236.67</v>
      </c>
      <c r="R54" s="26">
        <v>0</v>
      </c>
      <c r="S54" s="26">
        <v>236.67</v>
      </c>
      <c r="T54" s="26">
        <v>18.510000000000002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255.18</v>
      </c>
      <c r="AE54" s="26">
        <v>2717.72</v>
      </c>
      <c r="AF54" s="26">
        <v>13.24</v>
      </c>
      <c r="AG54" s="26">
        <v>30.38</v>
      </c>
      <c r="AH54" s="26">
        <v>57.05</v>
      </c>
      <c r="AI54" s="26">
        <v>15.13</v>
      </c>
      <c r="AJ54" s="26">
        <v>59.46</v>
      </c>
      <c r="AK54" s="26">
        <v>8.5500000000000007</v>
      </c>
      <c r="AL54" s="26">
        <v>100.67</v>
      </c>
      <c r="AM54" s="26">
        <v>37.83</v>
      </c>
      <c r="AN54" s="26">
        <v>7.57</v>
      </c>
      <c r="AO54" s="26">
        <v>0</v>
      </c>
      <c r="AP54" s="26">
        <v>229.21</v>
      </c>
      <c r="AQ54" s="26" t="s">
        <v>95</v>
      </c>
    </row>
    <row r="55" spans="1:43" x14ac:dyDescent="0.2">
      <c r="A55" s="2" t="s">
        <v>84</v>
      </c>
      <c r="B55" s="1" t="s">
        <v>85</v>
      </c>
      <c r="C55" s="1">
        <v>4480.5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4480.5</v>
      </c>
      <c r="K55" s="1">
        <v>29.38</v>
      </c>
      <c r="L55" s="1">
        <v>52.89</v>
      </c>
      <c r="M55" s="1">
        <v>29.51</v>
      </c>
      <c r="N55" s="1">
        <v>0</v>
      </c>
      <c r="O55" s="1">
        <v>0</v>
      </c>
      <c r="P55" s="1">
        <v>0</v>
      </c>
      <c r="Q55" s="1">
        <v>331.02</v>
      </c>
      <c r="R55" s="1">
        <v>0</v>
      </c>
      <c r="S55" s="1">
        <v>331.02</v>
      </c>
      <c r="T55" s="1">
        <v>111.78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-4.17</v>
      </c>
      <c r="AB55" s="1">
        <v>0</v>
      </c>
      <c r="AC55" s="1">
        <v>0</v>
      </c>
      <c r="AD55" s="1">
        <v>438.63</v>
      </c>
      <c r="AE55" s="1">
        <v>4041.87</v>
      </c>
      <c r="AF55" s="1">
        <v>82.28</v>
      </c>
      <c r="AG55" s="1">
        <v>185.85</v>
      </c>
      <c r="AH55" s="1">
        <v>400.08</v>
      </c>
      <c r="AI55" s="1">
        <v>94.03</v>
      </c>
      <c r="AJ55" s="1">
        <v>89.61</v>
      </c>
      <c r="AK55" s="1">
        <v>53.16</v>
      </c>
      <c r="AL55" s="1">
        <v>668.21</v>
      </c>
      <c r="AM55" s="1">
        <v>235.07</v>
      </c>
      <c r="AN55" s="1">
        <v>47.01</v>
      </c>
      <c r="AO55" s="1">
        <v>0</v>
      </c>
      <c r="AP55" s="1">
        <v>1187.0899999999999</v>
      </c>
    </row>
    <row r="56" spans="1:43" x14ac:dyDescent="0.2">
      <c r="A56" s="2" t="s">
        <v>86</v>
      </c>
      <c r="B56" s="1" t="s">
        <v>87</v>
      </c>
      <c r="C56" s="1">
        <v>4480.5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4480.5</v>
      </c>
      <c r="K56" s="1">
        <v>29.38</v>
      </c>
      <c r="L56" s="1">
        <v>52.89</v>
      </c>
      <c r="M56" s="1">
        <v>29.51</v>
      </c>
      <c r="N56" s="1">
        <v>0</v>
      </c>
      <c r="O56" s="1">
        <v>0</v>
      </c>
      <c r="P56" s="1">
        <v>0</v>
      </c>
      <c r="Q56" s="1">
        <v>331.02</v>
      </c>
      <c r="R56" s="1">
        <v>0</v>
      </c>
      <c r="S56" s="1">
        <v>331.02</v>
      </c>
      <c r="T56" s="1">
        <v>111.78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-4.18</v>
      </c>
      <c r="AB56" s="1">
        <v>0</v>
      </c>
      <c r="AC56" s="1">
        <v>0</v>
      </c>
      <c r="AD56" s="1">
        <v>438.62</v>
      </c>
      <c r="AE56" s="1">
        <v>4041.88</v>
      </c>
      <c r="AF56" s="1">
        <v>82.28</v>
      </c>
      <c r="AG56" s="1">
        <v>185.85</v>
      </c>
      <c r="AH56" s="1">
        <v>400.08</v>
      </c>
      <c r="AI56" s="1">
        <v>94.03</v>
      </c>
      <c r="AJ56" s="1">
        <v>89.61</v>
      </c>
      <c r="AK56" s="1">
        <v>53.16</v>
      </c>
      <c r="AL56" s="1">
        <v>668.21</v>
      </c>
      <c r="AM56" s="1">
        <v>235.07</v>
      </c>
      <c r="AN56" s="1">
        <v>47.01</v>
      </c>
      <c r="AO56" s="1">
        <v>0</v>
      </c>
      <c r="AP56" s="1">
        <v>1187.0899999999999</v>
      </c>
      <c r="AQ56" s="29" t="s">
        <v>96</v>
      </c>
    </row>
    <row r="57" spans="1:43" s="5" customFormat="1" x14ac:dyDescent="0.2">
      <c r="A57" s="15" t="s">
        <v>51</v>
      </c>
      <c r="C57" s="5" t="s">
        <v>52</v>
      </c>
      <c r="D57" s="5" t="s">
        <v>52</v>
      </c>
      <c r="E57" s="5" t="s">
        <v>52</v>
      </c>
      <c r="F57" s="5" t="s">
        <v>52</v>
      </c>
      <c r="G57" s="5" t="s">
        <v>52</v>
      </c>
      <c r="H57" s="5" t="s">
        <v>52</v>
      </c>
      <c r="I57" s="5" t="s">
        <v>52</v>
      </c>
      <c r="J57" s="5" t="s">
        <v>52</v>
      </c>
      <c r="K57" s="5" t="s">
        <v>52</v>
      </c>
      <c r="L57" s="5" t="s">
        <v>52</v>
      </c>
      <c r="M57" s="5" t="s">
        <v>52</v>
      </c>
      <c r="N57" s="5" t="s">
        <v>52</v>
      </c>
      <c r="O57" s="5" t="s">
        <v>52</v>
      </c>
      <c r="P57" s="5" t="s">
        <v>52</v>
      </c>
      <c r="Q57" s="5" t="s">
        <v>52</v>
      </c>
      <c r="R57" s="5" t="s">
        <v>52</v>
      </c>
      <c r="S57" s="5" t="s">
        <v>52</v>
      </c>
      <c r="T57" s="5" t="s">
        <v>52</v>
      </c>
      <c r="U57" s="5" t="s">
        <v>52</v>
      </c>
      <c r="V57" s="5" t="s">
        <v>52</v>
      </c>
      <c r="W57" s="5" t="s">
        <v>52</v>
      </c>
      <c r="X57" s="5" t="s">
        <v>52</v>
      </c>
      <c r="Y57" s="5" t="s">
        <v>52</v>
      </c>
      <c r="Z57" s="5" t="s">
        <v>52</v>
      </c>
      <c r="AA57" s="5" t="s">
        <v>52</v>
      </c>
      <c r="AB57" s="5" t="s">
        <v>52</v>
      </c>
      <c r="AC57" s="5" t="s">
        <v>52</v>
      </c>
      <c r="AD57" s="5" t="s">
        <v>52</v>
      </c>
      <c r="AE57" s="5" t="s">
        <v>52</v>
      </c>
      <c r="AF57" s="5" t="s">
        <v>52</v>
      </c>
      <c r="AG57" s="5" t="s">
        <v>52</v>
      </c>
      <c r="AH57" s="5" t="s">
        <v>52</v>
      </c>
      <c r="AI57" s="5" t="s">
        <v>52</v>
      </c>
      <c r="AJ57" s="5" t="s">
        <v>52</v>
      </c>
      <c r="AK57" s="5" t="s">
        <v>52</v>
      </c>
      <c r="AL57" s="5" t="s">
        <v>52</v>
      </c>
      <c r="AM57" s="5" t="s">
        <v>52</v>
      </c>
      <c r="AN57" s="5" t="s">
        <v>52</v>
      </c>
      <c r="AO57" s="5" t="s">
        <v>52</v>
      </c>
      <c r="AP57" s="5" t="s">
        <v>52</v>
      </c>
    </row>
    <row r="58" spans="1:43" x14ac:dyDescent="0.2">
      <c r="C58" s="16">
        <v>13863.8</v>
      </c>
      <c r="D58" s="16">
        <v>900.76</v>
      </c>
      <c r="E58" s="16">
        <v>0</v>
      </c>
      <c r="F58" s="16">
        <v>0</v>
      </c>
      <c r="G58" s="16">
        <v>225.19</v>
      </c>
      <c r="H58" s="16">
        <v>1125.95</v>
      </c>
      <c r="I58" s="16">
        <v>0</v>
      </c>
      <c r="J58" s="16">
        <v>16115.7</v>
      </c>
      <c r="K58" s="16">
        <v>86.19</v>
      </c>
      <c r="L58" s="16">
        <v>155.15</v>
      </c>
      <c r="M58" s="16">
        <v>88.53</v>
      </c>
      <c r="N58" s="16">
        <v>0</v>
      </c>
      <c r="O58" s="16">
        <v>0</v>
      </c>
      <c r="P58" s="16">
        <v>0</v>
      </c>
      <c r="Q58" s="16">
        <v>1197.23</v>
      </c>
      <c r="R58" s="16">
        <v>0</v>
      </c>
      <c r="S58" s="16">
        <v>1197.23</v>
      </c>
      <c r="T58" s="16">
        <v>348.38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-12.53</v>
      </c>
      <c r="AB58" s="16">
        <v>0</v>
      </c>
      <c r="AC58" s="16">
        <v>0</v>
      </c>
      <c r="AD58" s="16">
        <v>1533.08</v>
      </c>
      <c r="AE58" s="16">
        <v>14582.62</v>
      </c>
      <c r="AF58" s="16">
        <v>254.59</v>
      </c>
      <c r="AG58" s="16">
        <v>575.54</v>
      </c>
      <c r="AH58" s="16">
        <v>1257.29</v>
      </c>
      <c r="AI58" s="16">
        <v>290.95</v>
      </c>
      <c r="AJ58" s="16">
        <v>322.32</v>
      </c>
      <c r="AK58" s="16">
        <v>164.48</v>
      </c>
      <c r="AL58" s="16">
        <v>2087.42</v>
      </c>
      <c r="AM58" s="16">
        <v>727.37</v>
      </c>
      <c r="AN58" s="16">
        <v>145.47</v>
      </c>
      <c r="AO58" s="16">
        <v>0</v>
      </c>
      <c r="AP58" s="16">
        <v>3738.01</v>
      </c>
    </row>
    <row r="60" spans="1:43" s="5" customFormat="1" x14ac:dyDescent="0.2">
      <c r="A60" s="14"/>
      <c r="C60" s="5" t="s">
        <v>88</v>
      </c>
      <c r="D60" s="5" t="s">
        <v>88</v>
      </c>
      <c r="E60" s="5" t="s">
        <v>88</v>
      </c>
      <c r="F60" s="5" t="s">
        <v>88</v>
      </c>
      <c r="G60" s="5" t="s">
        <v>88</v>
      </c>
      <c r="H60" s="5" t="s">
        <v>88</v>
      </c>
      <c r="I60" s="5" t="s">
        <v>88</v>
      </c>
      <c r="J60" s="5" t="s">
        <v>88</v>
      </c>
      <c r="K60" s="5" t="s">
        <v>88</v>
      </c>
      <c r="L60" s="5" t="s">
        <v>88</v>
      </c>
      <c r="M60" s="5" t="s">
        <v>88</v>
      </c>
      <c r="N60" s="5" t="s">
        <v>88</v>
      </c>
      <c r="O60" s="5" t="s">
        <v>88</v>
      </c>
      <c r="P60" s="5" t="s">
        <v>88</v>
      </c>
      <c r="Q60" s="5" t="s">
        <v>88</v>
      </c>
      <c r="R60" s="5" t="s">
        <v>88</v>
      </c>
      <c r="S60" s="5" t="s">
        <v>88</v>
      </c>
      <c r="T60" s="5" t="s">
        <v>88</v>
      </c>
      <c r="U60" s="5" t="s">
        <v>88</v>
      </c>
      <c r="V60" s="5" t="s">
        <v>88</v>
      </c>
      <c r="W60" s="5" t="s">
        <v>88</v>
      </c>
      <c r="X60" s="5" t="s">
        <v>88</v>
      </c>
      <c r="Y60" s="5" t="s">
        <v>88</v>
      </c>
      <c r="Z60" s="5" t="s">
        <v>88</v>
      </c>
      <c r="AA60" s="5" t="s">
        <v>88</v>
      </c>
      <c r="AB60" s="5" t="s">
        <v>88</v>
      </c>
      <c r="AC60" s="5" t="s">
        <v>88</v>
      </c>
      <c r="AD60" s="5" t="s">
        <v>88</v>
      </c>
      <c r="AE60" s="5" t="s">
        <v>88</v>
      </c>
      <c r="AF60" s="5" t="s">
        <v>88</v>
      </c>
      <c r="AG60" s="5" t="s">
        <v>88</v>
      </c>
      <c r="AH60" s="5" t="s">
        <v>88</v>
      </c>
      <c r="AI60" s="5" t="s">
        <v>88</v>
      </c>
      <c r="AJ60" s="5" t="s">
        <v>88</v>
      </c>
      <c r="AK60" s="5" t="s">
        <v>88</v>
      </c>
      <c r="AL60" s="5" t="s">
        <v>88</v>
      </c>
      <c r="AM60" s="5" t="s">
        <v>88</v>
      </c>
      <c r="AN60" s="5" t="s">
        <v>88</v>
      </c>
      <c r="AO60" s="5" t="s">
        <v>88</v>
      </c>
      <c r="AP60" s="5" t="s">
        <v>88</v>
      </c>
    </row>
    <row r="61" spans="1:43" x14ac:dyDescent="0.2">
      <c r="A61" s="15" t="s">
        <v>89</v>
      </c>
      <c r="B61" s="1" t="s">
        <v>90</v>
      </c>
      <c r="C61" s="16">
        <v>58968.56</v>
      </c>
      <c r="D61" s="16">
        <v>62696.2</v>
      </c>
      <c r="E61" s="16">
        <v>14642.5</v>
      </c>
      <c r="F61" s="16">
        <v>2020.08</v>
      </c>
      <c r="G61" s="16">
        <v>1311.33</v>
      </c>
      <c r="H61" s="16">
        <v>3616.46</v>
      </c>
      <c r="I61" s="16">
        <v>0</v>
      </c>
      <c r="J61" s="16">
        <v>143255.13</v>
      </c>
      <c r="K61" s="16">
        <v>785.03</v>
      </c>
      <c r="L61" s="16">
        <v>1413.12</v>
      </c>
      <c r="M61" s="16">
        <v>1047.95</v>
      </c>
      <c r="N61" s="16">
        <v>0</v>
      </c>
      <c r="O61" s="16">
        <v>0</v>
      </c>
      <c r="P61" s="16">
        <v>0</v>
      </c>
      <c r="Q61" s="16">
        <v>15861.23</v>
      </c>
      <c r="R61" s="16">
        <v>840.9</v>
      </c>
      <c r="S61" s="16">
        <v>15861.23</v>
      </c>
      <c r="T61" s="16">
        <v>3264.61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-184.32</v>
      </c>
      <c r="AB61" s="16">
        <v>0</v>
      </c>
      <c r="AC61" s="16">
        <v>0</v>
      </c>
      <c r="AD61" s="16">
        <v>19782.419999999998</v>
      </c>
      <c r="AE61" s="16">
        <v>123472.71</v>
      </c>
      <c r="AF61" s="16">
        <v>2211.4299999999998</v>
      </c>
      <c r="AG61" s="16">
        <v>5292.99</v>
      </c>
      <c r="AH61" s="16">
        <v>7105.02</v>
      </c>
      <c r="AI61" s="16">
        <v>2626.41</v>
      </c>
      <c r="AJ61" s="16">
        <v>2865.11</v>
      </c>
      <c r="AK61" s="16">
        <v>1428.74</v>
      </c>
      <c r="AL61" s="16">
        <v>14609.44</v>
      </c>
      <c r="AM61" s="16">
        <v>6565.95</v>
      </c>
      <c r="AN61" s="16">
        <v>1263.6500000000001</v>
      </c>
      <c r="AO61" s="16">
        <v>0</v>
      </c>
      <c r="AP61" s="16">
        <v>29359.3</v>
      </c>
    </row>
    <row r="63" spans="1:43" x14ac:dyDescent="0.2">
      <c r="C63" s="1" t="s">
        <v>90</v>
      </c>
      <c r="D63" s="1" t="s">
        <v>90</v>
      </c>
      <c r="E63" s="1" t="s">
        <v>90</v>
      </c>
      <c r="F63" s="1" t="s">
        <v>90</v>
      </c>
      <c r="G63" s="1" t="s">
        <v>90</v>
      </c>
      <c r="H63" s="1" t="s">
        <v>90</v>
      </c>
      <c r="I63" s="1" t="s">
        <v>90</v>
      </c>
      <c r="J63" s="1" t="s">
        <v>90</v>
      </c>
      <c r="K63" s="1" t="s">
        <v>90</v>
      </c>
      <c r="L63" s="1" t="s">
        <v>90</v>
      </c>
      <c r="M63" s="1" t="s">
        <v>90</v>
      </c>
      <c r="N63" s="1" t="s">
        <v>90</v>
      </c>
      <c r="O63" s="1" t="s">
        <v>90</v>
      </c>
      <c r="P63" s="1" t="s">
        <v>90</v>
      </c>
      <c r="Q63" s="1" t="s">
        <v>90</v>
      </c>
      <c r="R63" s="1" t="s">
        <v>90</v>
      </c>
      <c r="S63" s="1" t="s">
        <v>90</v>
      </c>
      <c r="T63" s="1" t="s">
        <v>90</v>
      </c>
      <c r="U63" s="1" t="s">
        <v>90</v>
      </c>
      <c r="V63" s="1" t="s">
        <v>90</v>
      </c>
      <c r="W63" s="1" t="s">
        <v>90</v>
      </c>
      <c r="X63" s="1" t="s">
        <v>90</v>
      </c>
      <c r="Y63" s="1" t="s">
        <v>90</v>
      </c>
      <c r="Z63" s="1" t="s">
        <v>90</v>
      </c>
      <c r="AA63" s="1" t="s">
        <v>90</v>
      </c>
      <c r="AB63" s="1" t="s">
        <v>90</v>
      </c>
      <c r="AC63" s="1" t="s">
        <v>90</v>
      </c>
      <c r="AD63" s="1" t="s">
        <v>90</v>
      </c>
      <c r="AE63" s="1" t="s">
        <v>90</v>
      </c>
      <c r="AF63" s="1" t="s">
        <v>90</v>
      </c>
      <c r="AG63" s="1" t="s">
        <v>90</v>
      </c>
      <c r="AH63" s="1" t="s">
        <v>90</v>
      </c>
      <c r="AI63" s="1" t="s">
        <v>90</v>
      </c>
      <c r="AJ63" s="1" t="s">
        <v>90</v>
      </c>
      <c r="AK63" s="1" t="s">
        <v>90</v>
      </c>
      <c r="AL63" s="1" t="s">
        <v>90</v>
      </c>
      <c r="AM63" s="1" t="s">
        <v>90</v>
      </c>
      <c r="AN63" s="1" t="s">
        <v>90</v>
      </c>
      <c r="AO63" s="1" t="s">
        <v>90</v>
      </c>
    </row>
    <row r="64" spans="1:43" x14ac:dyDescent="0.2">
      <c r="A64" s="2" t="s">
        <v>90</v>
      </c>
      <c r="B64" s="1" t="s">
        <v>90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</row>
  </sheetData>
  <mergeCells count="4">
    <mergeCell ref="B1:F1"/>
    <mergeCell ref="B2:F2"/>
    <mergeCell ref="B3:F3"/>
    <mergeCell ref="B4:F4"/>
  </mergeCells>
  <conditionalFormatting sqref="A1:B4 G1:XFD4 A5:XFD52 A53:AP53 AR53:XFD53 A54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dcterms:created xsi:type="dcterms:W3CDTF">2023-06-28T20:04:11Z</dcterms:created>
  <dcterms:modified xsi:type="dcterms:W3CDTF">2023-06-29T19:07:24Z</dcterms:modified>
</cp:coreProperties>
</file>